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5480" windowHeight="8055"/>
  </bookViews>
  <sheets>
    <sheet name="payesh" sheetId="12" r:id="rId1"/>
  </sheets>
  <definedNames>
    <definedName name="_xlnm.Print_Area" localSheetId="0">payesh!$A$1:$AH$130</definedName>
  </definedNames>
  <calcPr calcId="152511"/>
</workbook>
</file>

<file path=xl/calcChain.xml><?xml version="1.0" encoding="utf-8"?>
<calcChain xmlns="http://schemas.openxmlformats.org/spreadsheetml/2006/main">
  <c r="F20" i="12" l="1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E20" i="12"/>
  <c r="AH114" i="12" l="1"/>
  <c r="AG114" i="12"/>
  <c r="AF114" i="12"/>
  <c r="AE114" i="12"/>
  <c r="AD114" i="12"/>
  <c r="AC114" i="12"/>
  <c r="AB114" i="12"/>
  <c r="AA114" i="12"/>
  <c r="Z114" i="12"/>
  <c r="Y114" i="12"/>
  <c r="AH106" i="12"/>
  <c r="AG106" i="12"/>
  <c r="AF106" i="12"/>
  <c r="AE106" i="12"/>
  <c r="AD106" i="12"/>
  <c r="AC106" i="12"/>
  <c r="AB106" i="12"/>
  <c r="AA106" i="12"/>
  <c r="Z106" i="12"/>
  <c r="Y106" i="12"/>
  <c r="AH98" i="12"/>
  <c r="AG98" i="12"/>
  <c r="AF98" i="12"/>
  <c r="AE98" i="12"/>
  <c r="AD98" i="12"/>
  <c r="AC98" i="12"/>
  <c r="AB98" i="12"/>
  <c r="AA98" i="12"/>
  <c r="Z98" i="12"/>
  <c r="Y98" i="12"/>
  <c r="AH90" i="12"/>
  <c r="AG90" i="12"/>
  <c r="AF90" i="12"/>
  <c r="AE90" i="12"/>
  <c r="AD90" i="12"/>
  <c r="AC90" i="12"/>
  <c r="AB90" i="12"/>
  <c r="AA90" i="12"/>
  <c r="Z90" i="12"/>
  <c r="Y90" i="12"/>
  <c r="AH81" i="12"/>
  <c r="AG81" i="12"/>
  <c r="AF81" i="12"/>
  <c r="AE81" i="12"/>
  <c r="AD81" i="12"/>
  <c r="AC81" i="12"/>
  <c r="AB81" i="12"/>
  <c r="AA81" i="12"/>
  <c r="Z81" i="12"/>
  <c r="Y81" i="12"/>
  <c r="AH32" i="12"/>
  <c r="AH33" i="12" s="1"/>
  <c r="AH35" i="12" s="1"/>
  <c r="AG32" i="12"/>
  <c r="AG33" i="12" s="1"/>
  <c r="AG35" i="12" s="1"/>
  <c r="AF32" i="12"/>
  <c r="AF33" i="12" s="1"/>
  <c r="AF35" i="12" s="1"/>
  <c r="AE32" i="12"/>
  <c r="AE33" i="12" s="1"/>
  <c r="AE35" i="12" s="1"/>
  <c r="AD32" i="12"/>
  <c r="AD33" i="12" s="1"/>
  <c r="AD35" i="12" s="1"/>
  <c r="AC32" i="12"/>
  <c r="AC33" i="12" s="1"/>
  <c r="AC35" i="12" s="1"/>
  <c r="AB32" i="12"/>
  <c r="AB33" i="12" s="1"/>
  <c r="AB35" i="12" s="1"/>
  <c r="AA32" i="12"/>
  <c r="AA33" i="12" s="1"/>
  <c r="AA35" i="12" s="1"/>
  <c r="Z32" i="12"/>
  <c r="Z33" i="12" s="1"/>
  <c r="Z35" i="12" s="1"/>
  <c r="Y32" i="12"/>
  <c r="Y33" i="12" s="1"/>
  <c r="Y35" i="12" s="1"/>
  <c r="AH18" i="12"/>
  <c r="AG18" i="12"/>
  <c r="AF18" i="12"/>
  <c r="AE18" i="12"/>
  <c r="AD18" i="12"/>
  <c r="AC18" i="12"/>
  <c r="AB18" i="12"/>
  <c r="AA18" i="12"/>
  <c r="Z18" i="12"/>
  <c r="Y18" i="12"/>
  <c r="AH16" i="12"/>
  <c r="AG16" i="12"/>
  <c r="AF16" i="12"/>
  <c r="AE16" i="12"/>
  <c r="AD16" i="12"/>
  <c r="AC16" i="12"/>
  <c r="AB16" i="12"/>
  <c r="AA16" i="12"/>
  <c r="Z16" i="12"/>
  <c r="Y16" i="12"/>
  <c r="AH15" i="12"/>
  <c r="AG15" i="12"/>
  <c r="AF15" i="12"/>
  <c r="AE15" i="12"/>
  <c r="AD15" i="12"/>
  <c r="AC15" i="12"/>
  <c r="AB15" i="12"/>
  <c r="AA15" i="12"/>
  <c r="Z15" i="12"/>
  <c r="Y15" i="12"/>
  <c r="E15" i="12" l="1"/>
  <c r="F114" i="12" l="1"/>
  <c r="G114" i="12"/>
  <c r="H114" i="12"/>
  <c r="I114" i="12"/>
  <c r="J114" i="12"/>
  <c r="K114" i="12"/>
  <c r="L114" i="12"/>
  <c r="M114" i="12"/>
  <c r="N114" i="12"/>
  <c r="O114" i="12"/>
  <c r="P114" i="12"/>
  <c r="Q114" i="12"/>
  <c r="R114" i="12"/>
  <c r="S114" i="12"/>
  <c r="T114" i="12"/>
  <c r="U114" i="12"/>
  <c r="V114" i="12"/>
  <c r="W114" i="12"/>
  <c r="X114" i="12"/>
  <c r="M106" i="12"/>
  <c r="N106" i="12"/>
  <c r="O106" i="12"/>
  <c r="P106" i="12"/>
  <c r="Q106" i="12"/>
  <c r="R106" i="12"/>
  <c r="S106" i="12"/>
  <c r="T106" i="12"/>
  <c r="U106" i="12"/>
  <c r="V106" i="12"/>
  <c r="W106" i="12"/>
  <c r="X106" i="12"/>
  <c r="E106" i="12"/>
  <c r="F106" i="12"/>
  <c r="G106" i="12"/>
  <c r="H106" i="12"/>
  <c r="I106" i="12"/>
  <c r="J106" i="12"/>
  <c r="K106" i="12"/>
  <c r="K98" i="12"/>
  <c r="L98" i="12"/>
  <c r="M98" i="12"/>
  <c r="N98" i="12"/>
  <c r="O98" i="12"/>
  <c r="P98" i="12"/>
  <c r="Q98" i="12"/>
  <c r="R98" i="12"/>
  <c r="S98" i="12"/>
  <c r="T98" i="12"/>
  <c r="U98" i="12"/>
  <c r="V98" i="12"/>
  <c r="W98" i="12"/>
  <c r="X98" i="12"/>
  <c r="J98" i="12"/>
  <c r="F15" i="12" l="1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F12" i="12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AF12" i="12" s="1"/>
  <c r="AG12" i="12" s="1"/>
  <c r="AH12" i="12" s="1"/>
  <c r="H18" i="12"/>
  <c r="N16" i="12" l="1"/>
  <c r="E114" i="12"/>
  <c r="L106" i="12"/>
  <c r="X90" i="12" l="1"/>
  <c r="W90" i="12"/>
  <c r="V90" i="12"/>
  <c r="U90" i="12"/>
  <c r="T90" i="12"/>
  <c r="S90" i="12"/>
  <c r="R90" i="12"/>
  <c r="Q90" i="12"/>
  <c r="P90" i="12"/>
  <c r="O90" i="12"/>
  <c r="N90" i="12"/>
  <c r="M90" i="12"/>
  <c r="X81" i="12"/>
  <c r="W81" i="12"/>
  <c r="V81" i="12"/>
  <c r="U81" i="12"/>
  <c r="T81" i="12"/>
  <c r="S81" i="12"/>
  <c r="R81" i="12"/>
  <c r="Q81" i="12"/>
  <c r="P81" i="12"/>
  <c r="O81" i="12"/>
  <c r="N81" i="12"/>
  <c r="M81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X16" i="12"/>
  <c r="W16" i="12"/>
  <c r="V16" i="12"/>
  <c r="U16" i="12"/>
  <c r="T16" i="12"/>
  <c r="S16" i="12"/>
  <c r="R16" i="12"/>
  <c r="Q16" i="12"/>
  <c r="P16" i="12"/>
  <c r="O16" i="12"/>
  <c r="M16" i="12"/>
  <c r="M33" i="12" l="1"/>
  <c r="M35" i="12" s="1"/>
  <c r="O33" i="12"/>
  <c r="O35" i="12" s="1"/>
  <c r="Q33" i="12"/>
  <c r="Q35" i="12" s="1"/>
  <c r="S33" i="12"/>
  <c r="S35" i="12" s="1"/>
  <c r="U33" i="12"/>
  <c r="U35" i="12" s="1"/>
  <c r="W33" i="12"/>
  <c r="W35" i="12" s="1"/>
  <c r="N33" i="12"/>
  <c r="N35" i="12" s="1"/>
  <c r="P33" i="12"/>
  <c r="P35" i="12" s="1"/>
  <c r="R33" i="12"/>
  <c r="R35" i="12" s="1"/>
  <c r="T33" i="12"/>
  <c r="T35" i="12" s="1"/>
  <c r="V33" i="12"/>
  <c r="V35" i="12" s="1"/>
  <c r="X33" i="12"/>
  <c r="X35" i="12" s="1"/>
  <c r="E90" i="12"/>
  <c r="E18" i="12"/>
  <c r="F32" i="12" l="1"/>
  <c r="F33" i="12" s="1"/>
  <c r="G32" i="12"/>
  <c r="H32" i="12"/>
  <c r="H33" i="12" s="1"/>
  <c r="I32" i="12"/>
  <c r="I33" i="12" s="1"/>
  <c r="J32" i="12"/>
  <c r="J33" i="12" s="1"/>
  <c r="K32" i="12"/>
  <c r="L32" i="12"/>
  <c r="L33" i="12" s="1"/>
  <c r="E32" i="12"/>
  <c r="E33" i="12" s="1"/>
  <c r="F18" i="12"/>
  <c r="G18" i="12"/>
  <c r="I18" i="12"/>
  <c r="J18" i="12"/>
  <c r="K18" i="12"/>
  <c r="L18" i="12"/>
  <c r="F16" i="12"/>
  <c r="G16" i="12"/>
  <c r="H16" i="12"/>
  <c r="I16" i="12"/>
  <c r="J16" i="12"/>
  <c r="K16" i="12"/>
  <c r="L16" i="12"/>
  <c r="G33" i="12"/>
  <c r="K33" i="12"/>
  <c r="F81" i="12"/>
  <c r="G81" i="12"/>
  <c r="H81" i="12"/>
  <c r="I81" i="12"/>
  <c r="J81" i="12"/>
  <c r="K81" i="12"/>
  <c r="L81" i="12"/>
  <c r="F90" i="12"/>
  <c r="F98" i="12" s="1"/>
  <c r="G90" i="12"/>
  <c r="G98" i="12" s="1"/>
  <c r="H90" i="12"/>
  <c r="H98" i="12" s="1"/>
  <c r="I90" i="12"/>
  <c r="I98" i="12" s="1"/>
  <c r="J90" i="12"/>
  <c r="K90" i="12"/>
  <c r="L90" i="12"/>
  <c r="E35" i="12" l="1"/>
  <c r="L35" i="12"/>
  <c r="J35" i="12"/>
  <c r="H35" i="12"/>
  <c r="F35" i="12"/>
  <c r="K35" i="12"/>
  <c r="G35" i="12"/>
  <c r="I35" i="12"/>
  <c r="E98" i="12"/>
  <c r="E81" i="12" l="1"/>
  <c r="E16" i="12"/>
</calcChain>
</file>

<file path=xl/sharedStrings.xml><?xml version="1.0" encoding="utf-8"?>
<sst xmlns="http://schemas.openxmlformats.org/spreadsheetml/2006/main" count="139" uniqueCount="135">
  <si>
    <t>تعداد اعضا</t>
  </si>
  <si>
    <t>تعداد زنان</t>
  </si>
  <si>
    <t>تعداد مردان</t>
  </si>
  <si>
    <t>درصد مشارکت زنان</t>
  </si>
  <si>
    <t>میانگین سنی اعضا</t>
  </si>
  <si>
    <t>تـحصیلات</t>
  </si>
  <si>
    <t>رفتـا ری</t>
  </si>
  <si>
    <t>ریسک از بین رفتن گروه (دارد/ ندارد)</t>
  </si>
  <si>
    <t>اساسنامه مصوب (دارد/ ندارد)</t>
  </si>
  <si>
    <t>پرونده مشخصات اعضا و تفاهم‌نامه حساب (دارد/ ندارد)</t>
  </si>
  <si>
    <t>سابقه زمانی از تاریخ تشکیل (به ماه)</t>
  </si>
  <si>
    <t>محل ثابت برگزاری جلسات (دارد/ ندارد)</t>
  </si>
  <si>
    <t>نتایج اعتبارسنجي (امتیاز)</t>
  </si>
  <si>
    <t>فعالیت‌های صندوق مشترک</t>
  </si>
  <si>
    <t>تعداد وام‌های ارایه شده از محل صندوق مشترك (فقره)</t>
  </si>
  <si>
    <t>نام گروه</t>
  </si>
  <si>
    <t>نام تسهیلگر</t>
  </si>
  <si>
    <t>مشخصات جمعیتی</t>
  </si>
  <si>
    <t>تاریخ دریافت کمک سرمایه دوم از تاک</t>
  </si>
  <si>
    <t xml:space="preserve">تاریخ دریافت کمک سرمایه اول از تاک </t>
  </si>
  <si>
    <t>کلیات</t>
  </si>
  <si>
    <t>تعداد اعضای دارای تحصیلات دانشگاهی</t>
  </si>
  <si>
    <t>سازمانی</t>
  </si>
  <si>
    <t xml:space="preserve">صرفه جویی و پس‌انداز </t>
  </si>
  <si>
    <t xml:space="preserve">تعداد جلسات تشکیل نشده </t>
  </si>
  <si>
    <t>ثبت صورتجلسات (مرتب / نامرتب)</t>
  </si>
  <si>
    <t>ترازنامه منظم و به‌روز (دارد/ ندارد)</t>
  </si>
  <si>
    <t>چگونگی بازپرداخت اقساط وام داخلی (هفتگی/ ماهانه/ بیشتر)</t>
  </si>
  <si>
    <t xml:space="preserve">تعداد بازدیدهای تسهیلگر و حضور در جلسات گروه </t>
  </si>
  <si>
    <t>تعداد وام دريافتي از بانك کشاورزی توسط گروه (بار)</t>
  </si>
  <si>
    <t>آموزش حسابداری به خزانه‌دار (انجام شده/ انجام نشده)</t>
  </si>
  <si>
    <t>صحت اسناد و فرم مالی و حسابداری (بی نقص/ دارای اشتباه کم/ اشتباه زیاد)</t>
  </si>
  <si>
    <t>نرخ بازپرداخت به موقع وام اول بانک توسط گروه به بانک (درصد)</t>
  </si>
  <si>
    <t xml:space="preserve">موقعیت گروه در نقشه راه </t>
  </si>
  <si>
    <t>شماره گروه</t>
  </si>
  <si>
    <t>ترکیب هیأت اجرايي (گروه‌يار،‌ خزانه‌دار و منشي) (دارد/ندارد)</t>
  </si>
  <si>
    <t>تغییرات در تعداد اعضای گروه نسبت به گزارش قبلی (- یا +  نفر)</t>
  </si>
  <si>
    <t>بانكداري پيوندي</t>
  </si>
  <si>
    <t>میزان تأخیر گروه از محل وام اول بانک (ماه)</t>
  </si>
  <si>
    <t>نمایندگی در کانون (تشکیل نشده/ دارد/ ندارد)</t>
  </si>
  <si>
    <t>شرکت و همکاری در مسائل روستا / محله (قوی/ متوسط/ ضعیف)</t>
  </si>
  <si>
    <t>حضور فعال اعضا در جلسات (قوی/ متوسط/ ضعیف)</t>
  </si>
  <si>
    <t>همبستگی میان اعضا (قوی/ متوسط/ ضعیف)</t>
  </si>
  <si>
    <t>تعداد اعضای بي‌سواد</t>
  </si>
  <si>
    <t>تعداد اعضای دارای سواد دبیرستان و ديپلم</t>
  </si>
  <si>
    <t>تعداد اعضای دارای سواد ابتدایی و راهنمايي</t>
  </si>
  <si>
    <t>زمان تأسیس صندوق مشترک (زمان افتتاح حساب بانكي)</t>
  </si>
  <si>
    <t>شماره حساب گروه نزد بانك</t>
  </si>
  <si>
    <t>نام روستا</t>
  </si>
  <si>
    <t>جمع پس‌انداز گروه (ریال)</t>
  </si>
  <si>
    <t>مبلغ وام اعطا شده توسط بانک به گروه‌ در نوبت اول (ریال)</t>
  </si>
  <si>
    <t>مبلغ وام اعطا شده توسط بانک به گروه‌ در نوبت دوم (ریال)</t>
  </si>
  <si>
    <t>مبلغ وام اعطا شده توسط بانک به گروه‌ در نوبت سوم (ریال)</t>
  </si>
  <si>
    <t>مبلغ موجود در حساب بانكي (ريال)</t>
  </si>
  <si>
    <t>جمع مبلغ وام‌های ارایه شده از محل صندوق مشترك (ريال)</t>
  </si>
  <si>
    <t>حداکثر مبلغ وام‌ ارائه شده از محل صندوق مشترک به اعضاء (ريال)</t>
  </si>
  <si>
    <t>حداقل مبلغ وام‌ ارائه شده از محل صندوق مشترک به اعضاء (ريال)</t>
  </si>
  <si>
    <t>میانگین مبلغ وام‌های ارایه شده از محل صندوق مشترك (ريال)</t>
  </si>
  <si>
    <t>حداقل مبلغ وام‌های گروه به اعضا از محل وام اول بانکی (ريال)</t>
  </si>
  <si>
    <t>میانگین مبلغ وام‌های گروه به اعضا از محل وام اول بانکی (ريال)</t>
  </si>
  <si>
    <t>‍</t>
  </si>
  <si>
    <t>جمع درآمدهای گروه (ریال)</t>
  </si>
  <si>
    <t>ميزان كل جريمه دیرکرد اقساط وام داخلی (ريال)</t>
  </si>
  <si>
    <t>تعداد اعضایی که اقساط معوقه به گروه از محل وام اول بانک داشته‌اند</t>
  </si>
  <si>
    <t xml:space="preserve">بازپرداخت وام‌های بانکی </t>
  </si>
  <si>
    <t>میانگین دوره بازپرداخت اقساط وام‌های داخلی (ماه)</t>
  </si>
  <si>
    <t>جمع مبلغ وام‌های گرفته شده توسط گروه از بانک (ریال)</t>
  </si>
  <si>
    <t xml:space="preserve">دوره زمانی انباشت پس‌انداز اعضا در گروه (هفتگی- دوهفته یکبار- ماهانه) </t>
  </si>
  <si>
    <t>تعداد اعضایی که از وام اول بانک بهره مند شده‌اند (نفر)</t>
  </si>
  <si>
    <t>حداکثر مبلغ وام‌های گروه به اعضا از محل وام اول بانکی(ريال)</t>
  </si>
  <si>
    <t>تعداد اعضایی که از وام دوم بانک بهره مند شده‌اند (نفر)</t>
  </si>
  <si>
    <t>حداکثر مبلغ وام‌های گروه به اعضا از محل وام دوم بانکی(ريال)</t>
  </si>
  <si>
    <t>حداقل مبلغ وام‌های گروه به اعضا از محل وام دوم بانکی (ريال)</t>
  </si>
  <si>
    <t>میانگین مبلغ وام‌های گروه به اعضا از محل وام دوم بانکی (ريال)</t>
  </si>
  <si>
    <t>تعداد اعضایی که از وام سوم بانک بهره مند شده‌اند (نفر)</t>
  </si>
  <si>
    <t>حداکثر مبلغ وام‌های گروه به اعضا از محل وام سوم بانکی(ريال)</t>
  </si>
  <si>
    <t>حداقل مبلغ وام‌های گروه به اعضا از محل وام سوم بانکی (ريال)</t>
  </si>
  <si>
    <t>میانگین مبلغ وام‌های گروه به اعضا از محل وام سوم بانکی (ريال)</t>
  </si>
  <si>
    <t>تاریخ سررسید بازپرداخت وام اول بانک به گروه</t>
  </si>
  <si>
    <t>تاریخ سررسید بازپرداخت وام دوم بانک به گروه</t>
  </si>
  <si>
    <t>نرخ بازپرداخت به موقع وام دوم بانک توسط گروه به بانک (درصد)</t>
  </si>
  <si>
    <t>تعداد اعضایی که اقساط معوقه به گروه از محل وام دوم بانک داشته‌اند</t>
  </si>
  <si>
    <t>میزان تأخیر گروه از محل وام دوم بانک (ماه)</t>
  </si>
  <si>
    <t>تاریخ سررسید بازپرداخت وام سوم بانک به گروه</t>
  </si>
  <si>
    <t>نرخ بازپرداخت به موقع وام سوم بانک توسط گروه به بانک (درصد)</t>
  </si>
  <si>
    <t>تعداد اعضایی که اقساط معوقه به گروه از محل وام سوم بانک داشته‌اند</t>
  </si>
  <si>
    <t>میزان تأخیر گروه از محل وام سوم بانک (ماه)</t>
  </si>
  <si>
    <t>میزان صندوق مشترک (موجودی حساب گروه + وام‌های نزد اعضا + موجودی نقدی نزد خزانه‌دار) (ریال)</t>
  </si>
  <si>
    <t>جمع هزینه‌های گروه (حق عضویت کانون/ سایر هزینه‌ها شامل: ایاب و ذهاب، کپی، پذیرایی جلسات و ...)</t>
  </si>
  <si>
    <t>نرخ کارمزد حساب بانكي کوتاه مدت (درصد در سال)</t>
  </si>
  <si>
    <t>نرخ کارمزد وام‌های داخلی بر طبق مصوبه گروه (درصد در سال)</t>
  </si>
  <si>
    <t>ميزان كل کارمزد وام‌های داخلی پرداخت شده توسط اعضاء به گروه (ريال)</t>
  </si>
  <si>
    <t>نام تسهیلگر ارشد</t>
  </si>
  <si>
    <t>نام مجری محلی</t>
  </si>
  <si>
    <t>نام گروه‌یار</t>
  </si>
  <si>
    <t>نام خزانه‌دار</t>
  </si>
  <si>
    <t>نام منشی</t>
  </si>
  <si>
    <t>حق عضویت سالانه کل گروه (ریال)</t>
  </si>
  <si>
    <t>تاریخ تهیه گزارش پایش</t>
  </si>
  <si>
    <t xml:space="preserve">دوره تشکیل جلسات منظم گروه (ماهانه/ 15 روز یکبار/ یا کمتر) </t>
  </si>
  <si>
    <t>نرخ بازپرداخت وام‌هاي داخلي اعضاء به گروه (درصد)</t>
  </si>
  <si>
    <t>نام شعبه بانکی مربوطه</t>
  </si>
  <si>
    <t>شرایط بانک برای اولین وام (دوره و نرخ بهره در سال و نوع عقد)</t>
  </si>
  <si>
    <t>شرایط بانک برای دومین وام (دوره و نرخ بهره در سال و نوع عقد)</t>
  </si>
  <si>
    <t>شرایط بانک برای سومین وام (دوره و نرخ بهره در سال و نوع عقد)</t>
  </si>
  <si>
    <t xml:space="preserve">نام استان </t>
  </si>
  <si>
    <t>نام شهرستان</t>
  </si>
  <si>
    <t>کارمزد خرده‌فروشی وام بانک بین اعضاء بر طبق مصوب گروه (درصد درسال)</t>
  </si>
  <si>
    <t>مبلغ کارمزد خرده‌فروشی وام بانک بین اعضاء بر طبق مصوب گروه (ریال)</t>
  </si>
  <si>
    <t>مبلغ کارمزد وام‌های داخلی،‌ جريمه‌ها (ریال)</t>
  </si>
  <si>
    <t>مبلغ کارمزد خرده فروشی وام بانک (ریال)</t>
  </si>
  <si>
    <t>مبلغ کارمزد حساب کوتاه مدت بانکی (ریال)</t>
  </si>
  <si>
    <t>سایر درآمدهای گروه (ریال)</t>
  </si>
  <si>
    <t>شماره تماس تسهیلگر</t>
  </si>
  <si>
    <t>میزان پس‌انداز برای هر عضو (ریال)</t>
  </si>
  <si>
    <t>روز برگزاری جلسه ماهانه گروه</t>
  </si>
  <si>
    <t>میزان مبلغ کل اقساط معوقه اعضا به گروه از محل وام اول بانک (ریال)</t>
  </si>
  <si>
    <t>میزان مبلغ کل اقساط معوقه اعضا به گروه از محل وام سوم بانک (ریال)</t>
  </si>
  <si>
    <t>میزان مبلغ کل اقساط معوقه اعضا به گروه از محل وام دوم بانک (ریال)</t>
  </si>
  <si>
    <t xml:space="preserve">تعداد زنان سرپرست خانوار - بدسرپرست- خودسرپرست </t>
  </si>
  <si>
    <t>تاریخ اولین اعتبارسنجی رسمی توسط بانک و مؤسسه تاک - وام اول</t>
  </si>
  <si>
    <t>تاریخ دومین اعتبارسنجی رسمی توسط بانک و مؤسسه تاک - وام اول (در صورت رد اعتبارسنجی اولیه)</t>
  </si>
  <si>
    <t>امتیاز دومین اعتبارسنجی رسمی توسط بانک و مؤسسه تاک - وام اول (در صورت رد اعتبارسنجی اولیه)</t>
  </si>
  <si>
    <t xml:space="preserve">امتياز کسب شده در اعتبارسنجی آزمایشی توسط تسهیلگر با همکاری خود گروه  </t>
  </si>
  <si>
    <t xml:space="preserve">تاریخ اعتبارسنجی آزمایشی توسط تسهیلگر با همکاری خود گروه </t>
  </si>
  <si>
    <t>تاریخ اعتبارسنجی رسمی توسط بانک و مؤسسه تاک - وام دوم</t>
  </si>
  <si>
    <t>امتياز اولین اعتبارسنجی رسمی توسط بانک و مؤسسه تاک - وام اول</t>
  </si>
  <si>
    <t>امتياز اعتبارسنجی رسمی توسط بانک و مؤسسه تاک - وام دوم</t>
  </si>
  <si>
    <t>تاریخ اعتبارسنجی رسمی توسط بانک و مؤسسه تاک - وام سوم</t>
  </si>
  <si>
    <t>امتياز اعتبارسنجی رسمی توسط بانک و مؤسسه تاک - وام سوم</t>
  </si>
  <si>
    <t>تعداد افراد تحت پوشش و پشت نوبتی سازمان بهزیستی و کمیته امداد</t>
  </si>
  <si>
    <t>تعداد افراد بيكار كه به عضويت گروه‌ خوديار درآمده‌اند. (بر مبنای خوداظهاری اعضای گروه خودیار)</t>
  </si>
  <si>
    <t>درصد زنان سرپرست خانوار- بدسرپرست- خودسرپرست (درصد از کل اعضا)</t>
  </si>
  <si>
    <r>
      <t xml:space="preserve">درصد افراد تحت پوشش و پشت نوبتی سازمان بهزیستی و کمیته امداد </t>
    </r>
    <r>
      <rPr>
        <sz val="11"/>
        <color theme="1"/>
        <rFont val="B Mitra"/>
        <charset val="178"/>
      </rPr>
      <t>(درصد از کل اعضا)</t>
    </r>
  </si>
  <si>
    <t>میزان ارتباط و همکاری با نهادهای دولتی و غیردولتی (قوی/ متوسط/ ضعیف)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</si>
</sst>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2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Arial"/>
      <family val="2"/>
    </font>
    <font>
      <b/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2"/>
      <name val="B Mitra"/>
      <charset val="178"/>
    </font>
    <font>
      <sz val="16"/>
      <color theme="1"/>
      <name val="B Mitra"/>
      <charset val="178"/>
    </font>
    <font>
      <b/>
      <sz val="14"/>
      <color theme="1"/>
      <name val="Calibri"/>
      <family val="2"/>
      <scheme val="minor"/>
    </font>
    <font>
      <sz val="10.5"/>
      <color theme="1"/>
      <name val="B Mitra"/>
      <charset val="178"/>
    </font>
    <font>
      <b/>
      <sz val="11"/>
      <color theme="1"/>
      <name val="B Traffic"/>
      <charset val="178"/>
    </font>
    <font>
      <b/>
      <sz val="12"/>
      <color theme="1"/>
      <name val="B Traffic"/>
      <charset val="17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3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8" borderId="14" xfId="0" applyNumberFormat="1" applyFont="1" applyFill="1" applyBorder="1" applyAlignment="1" applyProtection="1">
      <alignment horizontal="center" vertical="center" wrapText="1" readingOrder="2"/>
    </xf>
    <xf numFmtId="3" fontId="8" fillId="8" borderId="14" xfId="0" applyNumberFormat="1" applyFont="1" applyFill="1" applyBorder="1" applyAlignment="1" applyProtection="1">
      <alignment horizontal="center" vertical="center" wrapText="1" readingOrder="1"/>
    </xf>
    <xf numFmtId="3" fontId="5" fillId="8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8" borderId="13" xfId="0" applyNumberFormat="1" applyFont="1" applyFill="1" applyBorder="1" applyAlignment="1" applyProtection="1">
      <alignment horizontal="center" vertical="center" wrapText="1" readingOrder="1"/>
    </xf>
    <xf numFmtId="3" fontId="5" fillId="9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9" borderId="5" xfId="0" applyNumberFormat="1" applyFont="1" applyFill="1" applyBorder="1" applyAlignment="1" applyProtection="1">
      <alignment horizontal="center" vertical="center" wrapText="1" readingOrder="1"/>
    </xf>
    <xf numFmtId="3" fontId="8" fillId="9" borderId="18" xfId="0" applyNumberFormat="1" applyFont="1" applyFill="1" applyBorder="1" applyAlignment="1" applyProtection="1">
      <alignment horizontal="center" vertical="center" wrapText="1" readingOrder="1"/>
    </xf>
    <xf numFmtId="3" fontId="5" fillId="9" borderId="16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6" xfId="0" applyNumberFormat="1" applyFont="1" applyFill="1" applyBorder="1" applyAlignment="1" applyProtection="1">
      <alignment horizontal="center" vertical="center" wrapText="1" readingOrder="1"/>
      <protection locked="0"/>
    </xf>
    <xf numFmtId="3" fontId="10" fillId="11" borderId="3" xfId="0" applyNumberFormat="1" applyFont="1" applyFill="1" applyBorder="1" applyAlignment="1" applyProtection="1">
      <alignment horizontal="center" vertical="center" wrapText="1" readingOrder="2"/>
    </xf>
    <xf numFmtId="3" fontId="10" fillId="11" borderId="12" xfId="0" applyNumberFormat="1" applyFont="1" applyFill="1" applyBorder="1" applyAlignment="1" applyProtection="1">
      <alignment horizontal="center" vertical="center" wrapText="1" readingOrder="2"/>
    </xf>
    <xf numFmtId="3" fontId="10" fillId="11" borderId="15" xfId="0" applyNumberFormat="1" applyFont="1" applyFill="1" applyBorder="1" applyAlignment="1" applyProtection="1">
      <alignment horizontal="center" vertical="center" wrapText="1" readingOrder="2"/>
    </xf>
    <xf numFmtId="3" fontId="5" fillId="11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8" xfId="0" applyNumberFormat="1" applyFont="1" applyFill="1" applyBorder="1" applyAlignment="1" applyProtection="1">
      <alignment horizontal="center" wrapText="1"/>
      <protection locked="0"/>
    </xf>
    <xf numFmtId="3" fontId="5" fillId="11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0" fillId="11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5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1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11" borderId="12" xfId="0" applyNumberFormat="1" applyFont="1" applyFill="1" applyBorder="1" applyAlignment="1" applyProtection="1">
      <alignment horizontal="center" vertical="center" wrapText="1" readingOrder="2"/>
    </xf>
    <xf numFmtId="3" fontId="5" fillId="11" borderId="7" xfId="0" applyNumberFormat="1" applyFont="1" applyFill="1" applyBorder="1" applyAlignment="1" applyProtection="1">
      <alignment horizontal="center" wrapText="1"/>
      <protection locked="0"/>
    </xf>
    <xf numFmtId="3" fontId="8" fillId="11" borderId="16" xfId="0" applyNumberFormat="1" applyFont="1" applyFill="1" applyBorder="1" applyAlignment="1" applyProtection="1">
      <alignment horizontal="center" vertical="center" wrapText="1" readingOrder="2"/>
    </xf>
    <xf numFmtId="3" fontId="5" fillId="10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3" xfId="0" applyNumberFormat="1" applyFont="1" applyFill="1" applyBorder="1" applyAlignment="1" applyProtection="1">
      <alignment horizontal="center" wrapText="1"/>
      <protection locked="0"/>
    </xf>
    <xf numFmtId="3" fontId="5" fillId="10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12" fillId="0" borderId="0" xfId="0" applyNumberFormat="1" applyFont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3" fontId="9" fillId="0" borderId="0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wrapText="1"/>
      <protection locked="0"/>
    </xf>
    <xf numFmtId="3" fontId="2" fillId="5" borderId="1" xfId="0" applyNumberFormat="1" applyFont="1" applyFill="1" applyBorder="1" applyAlignment="1" applyProtection="1">
      <alignment horizontal="justify" vertical="center" wrapText="1" readingOrder="2"/>
    </xf>
    <xf numFmtId="3" fontId="11" fillId="5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</xf>
    <xf numFmtId="3" fontId="11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11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2" fillId="5" borderId="13" xfId="0" applyNumberFormat="1" applyFont="1" applyFill="1" applyBorder="1" applyAlignment="1" applyProtection="1">
      <alignment horizontal="justify" vertical="center" wrapText="1" readingOrder="2"/>
      <protection locked="0"/>
    </xf>
    <xf numFmtId="3" fontId="8" fillId="4" borderId="13" xfId="0" applyNumberFormat="1" applyFont="1" applyFill="1" applyBorder="1" applyAlignment="1" applyProtection="1">
      <alignment horizontal="justify" vertical="center" wrapText="1" readingOrder="2"/>
    </xf>
    <xf numFmtId="3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justify" vertical="center" wrapText="1" readingOrder="2"/>
    </xf>
    <xf numFmtId="3" fontId="8" fillId="5" borderId="14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5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3" xfId="0" applyNumberFormat="1" applyFont="1" applyFill="1" applyBorder="1" applyAlignment="1" applyProtection="1">
      <alignment horizontal="center" vertical="center" wrapText="1" readingOrder="2"/>
      <protection locked="0"/>
    </xf>
    <xf numFmtId="3" fontId="8" fillId="5" borderId="12" xfId="0" applyNumberFormat="1" applyFont="1" applyFill="1" applyBorder="1" applyAlignment="1" applyProtection="1">
      <alignment horizontal="justify" vertical="center" wrapText="1" readingOrder="2"/>
    </xf>
    <xf numFmtId="3" fontId="8" fillId="5" borderId="16" xfId="0" applyNumberFormat="1" applyFont="1" applyFill="1" applyBorder="1" applyAlignment="1" applyProtection="1">
      <alignment horizontal="center" vertical="center" wrapText="1" readingOrder="2"/>
    </xf>
    <xf numFmtId="3" fontId="8" fillId="5" borderId="6" xfId="0" applyNumberFormat="1" applyFont="1" applyFill="1" applyBorder="1" applyAlignment="1" applyProtection="1">
      <alignment horizontal="center" vertical="center" wrapText="1" readingOrder="2"/>
    </xf>
    <xf numFmtId="3" fontId="8" fillId="5" borderId="12" xfId="0" applyNumberFormat="1" applyFont="1" applyFill="1" applyBorder="1" applyAlignment="1" applyProtection="1">
      <alignment horizontal="center" vertical="center" wrapText="1" readingOrder="2"/>
    </xf>
    <xf numFmtId="3" fontId="5" fillId="10" borderId="9" xfId="0" applyNumberFormat="1" applyFont="1" applyFill="1" applyBorder="1" applyAlignment="1" applyProtection="1">
      <alignment horizontal="justify" vertical="center" wrapText="1" readingOrder="2"/>
    </xf>
    <xf numFmtId="3" fontId="5" fillId="10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3" xfId="0" applyNumberFormat="1" applyFont="1" applyFill="1" applyBorder="1" applyAlignment="1" applyProtection="1">
      <alignment horizontal="justify" vertical="center" wrapText="1" readingOrder="2"/>
    </xf>
    <xf numFmtId="3" fontId="5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3" xfId="0" applyNumberFormat="1" applyFont="1" applyFill="1" applyBorder="1" applyAlignment="1" applyProtection="1">
      <alignment horizontal="center" vertical="center" wrapText="1" readingOrder="1"/>
    </xf>
    <xf numFmtId="3" fontId="8" fillId="10" borderId="14" xfId="0" applyNumberFormat="1" applyFont="1" applyFill="1" applyBorder="1" applyAlignment="1" applyProtection="1">
      <alignment horizontal="center" vertical="center" wrapText="1" readingOrder="1"/>
    </xf>
    <xf numFmtId="3" fontId="8" fillId="10" borderId="13" xfId="0" applyNumberFormat="1" applyFont="1" applyFill="1" applyBorder="1" applyAlignment="1" applyProtection="1">
      <alignment horizontal="center" vertical="center" wrapText="1" readingOrder="2"/>
    </xf>
    <xf numFmtId="3" fontId="8" fillId="10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10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12" xfId="0" applyNumberFormat="1" applyFont="1" applyFill="1" applyBorder="1" applyAlignment="1" applyProtection="1">
      <alignment horizontal="justify" vertical="center" wrapText="1" readingOrder="2"/>
    </xf>
    <xf numFmtId="3" fontId="5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8" borderId="9" xfId="0" applyNumberFormat="1" applyFont="1" applyFill="1" applyBorder="1" applyAlignment="1" applyProtection="1">
      <alignment horizontal="justify" vertical="center" wrapText="1" readingOrder="2"/>
    </xf>
    <xf numFmtId="3" fontId="5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2" xfId="0" applyNumberFormat="1" applyFont="1" applyFill="1" applyBorder="1" applyAlignment="1" applyProtection="1">
      <alignment horizontal="center"/>
      <protection locked="0"/>
    </xf>
    <xf numFmtId="3" fontId="5" fillId="8" borderId="13" xfId="0" applyNumberFormat="1" applyFont="1" applyFill="1" applyBorder="1" applyAlignment="1" applyProtection="1">
      <alignment horizontal="center"/>
      <protection locked="0"/>
    </xf>
    <xf numFmtId="3" fontId="8" fillId="8" borderId="13" xfId="0" applyNumberFormat="1" applyFont="1" applyFill="1" applyBorder="1" applyAlignment="1" applyProtection="1">
      <alignment horizontal="justify" vertical="center" wrapText="1" readingOrder="2"/>
    </xf>
    <xf numFmtId="3" fontId="5" fillId="8" borderId="1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6" borderId="1" xfId="0" applyNumberFormat="1" applyFont="1" applyFill="1" applyBorder="1" applyAlignment="1" applyProtection="1">
      <alignment horizontal="justify" vertical="center" wrapText="1" readingOrder="2"/>
    </xf>
    <xf numFmtId="3" fontId="5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3" xfId="0" applyNumberFormat="1" applyFont="1" applyFill="1" applyBorder="1" applyAlignment="1" applyProtection="1">
      <alignment horizontal="justify" vertical="center" wrapText="1" readingOrder="2"/>
    </xf>
    <xf numFmtId="3" fontId="5" fillId="6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6" borderId="12" xfId="0" applyNumberFormat="1" applyFont="1" applyFill="1" applyBorder="1" applyAlignment="1" applyProtection="1">
      <alignment horizontal="justify" vertical="center" wrapText="1" readingOrder="2"/>
    </xf>
    <xf numFmtId="3" fontId="5" fillId="6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9" xfId="0" applyNumberFormat="1" applyFont="1" applyFill="1" applyBorder="1" applyAlignment="1" applyProtection="1">
      <alignment horizontal="justify" vertical="center" wrapText="1" readingOrder="2"/>
    </xf>
    <xf numFmtId="3" fontId="5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3" xfId="0" applyNumberFormat="1" applyFont="1" applyFill="1" applyBorder="1" applyAlignment="1" applyProtection="1">
      <alignment horizontal="justify" vertical="center" wrapText="1" readingOrder="2"/>
    </xf>
    <xf numFmtId="3" fontId="5" fillId="7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7" borderId="11" xfId="0" applyNumberFormat="1" applyFont="1" applyFill="1" applyBorder="1" applyAlignment="1" applyProtection="1">
      <alignment horizontal="justify" vertical="center" wrapText="1" readingOrder="2"/>
    </xf>
    <xf numFmtId="3" fontId="5" fillId="7" borderId="1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" xfId="0" applyNumberFormat="1" applyFont="1" applyFill="1" applyBorder="1" applyAlignment="1" applyProtection="1">
      <alignment horizontal="justify" vertical="center" wrapText="1" readingOrder="2"/>
    </xf>
    <xf numFmtId="3" fontId="5" fillId="12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justify" vertical="center" wrapText="1" readingOrder="2"/>
    </xf>
    <xf numFmtId="3" fontId="5" fillId="12" borderId="1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2" borderId="12" xfId="0" applyNumberFormat="1" applyFont="1" applyFill="1" applyBorder="1" applyAlignment="1" applyProtection="1">
      <alignment horizontal="justify" vertical="center" wrapText="1" readingOrder="2"/>
    </xf>
    <xf numFmtId="3" fontId="7" fillId="12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9" borderId="1" xfId="0" applyNumberFormat="1" applyFont="1" applyFill="1" applyBorder="1" applyAlignment="1" applyProtection="1">
      <alignment horizontal="justify" vertical="center" wrapText="1" readingOrder="2"/>
    </xf>
    <xf numFmtId="3" fontId="5" fillId="9" borderId="13" xfId="0" applyNumberFormat="1" applyFont="1" applyFill="1" applyBorder="1" applyAlignment="1" applyProtection="1">
      <alignment horizontal="justify" vertical="center" wrapText="1" readingOrder="2"/>
    </xf>
    <xf numFmtId="3" fontId="5" fillId="9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21" xfId="0" applyNumberFormat="1" applyFont="1" applyFill="1" applyBorder="1" applyAlignment="1" applyProtection="1">
      <alignment horizontal="justify" vertical="center" wrapText="1" readingOrder="2"/>
    </xf>
    <xf numFmtId="3" fontId="10" fillId="11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" xfId="0" applyNumberFormat="1" applyFont="1" applyFill="1" applyBorder="1" applyAlignment="1" applyProtection="1">
      <alignment horizontal="center" wrapText="1"/>
      <protection locked="0"/>
    </xf>
    <xf numFmtId="3" fontId="5" fillId="11" borderId="13" xfId="0" applyNumberFormat="1" applyFont="1" applyFill="1" applyBorder="1" applyAlignment="1" applyProtection="1">
      <alignment horizontal="justify" vertical="center" wrapText="1" readingOrder="2"/>
    </xf>
    <xf numFmtId="3" fontId="10" fillId="11" borderId="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3" xfId="0" applyNumberFormat="1" applyFont="1" applyFill="1" applyBorder="1" applyAlignment="1" applyProtection="1">
      <alignment horizontal="center" wrapText="1"/>
      <protection locked="0"/>
    </xf>
    <xf numFmtId="3" fontId="5" fillId="11" borderId="2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1" borderId="12" xfId="0" applyNumberFormat="1" applyFont="1" applyFill="1" applyBorder="1" applyAlignment="1" applyProtection="1">
      <alignment horizontal="justify" vertical="center" wrapText="1" readingOrder="2"/>
    </xf>
    <xf numFmtId="3" fontId="5" fillId="11" borderId="1" xfId="0" applyNumberFormat="1" applyFont="1" applyFill="1" applyBorder="1" applyAlignment="1" applyProtection="1">
      <alignment horizontal="justify" vertical="center" wrapText="1" readingOrder="2"/>
    </xf>
    <xf numFmtId="3" fontId="5" fillId="10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wrapText="1"/>
      <protection locked="0"/>
    </xf>
    <xf numFmtId="3" fontId="5" fillId="10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9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6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6" xfId="0" applyNumberFormat="1" applyFont="1" applyFill="1" applyBorder="1" applyAlignment="1" applyProtection="1">
      <alignment horizontal="center" wrapText="1"/>
      <protection locked="0"/>
    </xf>
    <xf numFmtId="3" fontId="5" fillId="10" borderId="12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7" xfId="0" applyNumberFormat="1" applyFont="1" applyFill="1" applyBorder="1" applyAlignment="1" applyProtection="1">
      <alignment horizontal="center" vertical="center" wrapText="1" readingOrder="2"/>
      <protection locked="0"/>
    </xf>
    <xf numFmtId="3" fontId="5" fillId="10" borderId="1" xfId="0" applyNumberFormat="1" applyFont="1" applyFill="1" applyBorder="1" applyAlignment="1" applyProtection="1">
      <alignment horizontal="center" vertical="center" wrapText="1" readingOrder="2"/>
      <protection locked="0"/>
    </xf>
    <xf numFmtId="3" fontId="1" fillId="2" borderId="0" xfId="0" applyNumberFormat="1" applyFont="1" applyFill="1" applyAlignment="1" applyProtection="1">
      <alignment horizontal="justify" vertical="center" wrapText="1"/>
      <protection locked="0"/>
    </xf>
    <xf numFmtId="3" fontId="9" fillId="0" borderId="0" xfId="0" applyNumberFormat="1" applyFont="1" applyAlignment="1" applyProtection="1">
      <alignment horizontal="center" vertical="center" wrapText="1"/>
      <protection locked="0"/>
    </xf>
    <xf numFmtId="1" fontId="8" fillId="4" borderId="13" xfId="0" applyNumberFormat="1" applyFont="1" applyFill="1" applyBorder="1" applyAlignment="1" applyProtection="1">
      <alignment horizontal="justify" vertical="center" wrapText="1" readingOrder="2"/>
    </xf>
    <xf numFmtId="1" fontId="5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5" xfId="0" applyNumberFormat="1" applyFont="1" applyFill="1" applyBorder="1" applyAlignment="1" applyProtection="1">
      <alignment horizontal="center" vertical="center" wrapText="1" readingOrder="2"/>
      <protection locked="0"/>
    </xf>
    <xf numFmtId="1" fontId="5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" fontId="0" fillId="0" borderId="0" xfId="0" applyNumberFormat="1" applyAlignment="1" applyProtection="1">
      <alignment wrapText="1"/>
      <protection locked="0"/>
    </xf>
    <xf numFmtId="1" fontId="5" fillId="8" borderId="13" xfId="0" applyNumberFormat="1" applyFont="1" applyFill="1" applyBorder="1" applyAlignment="1" applyProtection="1">
      <alignment horizontal="justify" vertical="center" wrapText="1" readingOrder="2"/>
    </xf>
    <xf numFmtId="1" fontId="5" fillId="8" borderId="19" xfId="0" applyNumberFormat="1" applyFont="1" applyFill="1" applyBorder="1" applyAlignment="1" applyProtection="1">
      <alignment horizontal="center" vertical="center" wrapText="1" readingOrder="1"/>
      <protection locked="0"/>
    </xf>
    <xf numFmtId="3" fontId="6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3" xfId="0" applyNumberFormat="1" applyFont="1" applyFill="1" applyBorder="1" applyAlignment="1" applyProtection="1">
      <alignment horizontal="justify" vertical="center" wrapText="1" readingOrder="2"/>
    </xf>
    <xf numFmtId="3" fontId="13" fillId="10" borderId="11" xfId="0" applyNumberFormat="1" applyFont="1" applyFill="1" applyBorder="1" applyAlignment="1" applyProtection="1">
      <alignment horizontal="justify" vertical="center" wrapText="1" readingOrder="2"/>
    </xf>
    <xf numFmtId="0" fontId="14" fillId="13" borderId="1" xfId="0" applyFont="1" applyFill="1" applyBorder="1" applyAlignment="1" applyProtection="1">
      <alignment horizontal="right" vertical="center" wrapText="1" readingOrder="2"/>
      <protection locked="0"/>
    </xf>
    <xf numFmtId="0" fontId="14" fillId="14" borderId="8" xfId="0" applyFont="1" applyFill="1" applyBorder="1" applyAlignment="1" applyProtection="1">
      <alignment horizontal="right" vertical="center" wrapText="1" readingOrder="2"/>
      <protection locked="0"/>
    </xf>
    <xf numFmtId="0" fontId="14" fillId="14" borderId="1" xfId="0" applyFont="1" applyFill="1" applyBorder="1" applyAlignment="1" applyProtection="1">
      <alignment horizontal="right" vertical="center" wrapText="1" readingOrder="2"/>
      <protection locked="0"/>
    </xf>
    <xf numFmtId="0" fontId="14" fillId="4" borderId="13" xfId="0" applyFont="1" applyFill="1" applyBorder="1" applyAlignment="1" applyProtection="1">
      <alignment horizontal="right" vertical="center" wrapText="1" readingOrder="2"/>
      <protection locked="0"/>
    </xf>
    <xf numFmtId="0" fontId="14" fillId="4" borderId="5" xfId="0" applyFont="1" applyFill="1" applyBorder="1" applyAlignment="1" applyProtection="1">
      <alignment horizontal="right" vertical="center" wrapText="1" readingOrder="2"/>
      <protection locked="0"/>
    </xf>
    <xf numFmtId="164" fontId="14" fillId="4" borderId="13" xfId="0" applyNumberFormat="1" applyFont="1" applyFill="1" applyBorder="1" applyAlignment="1" applyProtection="1">
      <alignment horizontal="left" vertical="center" wrapText="1" readingOrder="2"/>
      <protection locked="0"/>
    </xf>
    <xf numFmtId="164" fontId="14" fillId="4" borderId="5" xfId="0" applyNumberFormat="1" applyFont="1" applyFill="1" applyBorder="1" applyAlignment="1" applyProtection="1">
      <alignment horizontal="left" vertical="center" wrapText="1" readingOrder="2"/>
      <protection locked="0"/>
    </xf>
    <xf numFmtId="0" fontId="15" fillId="15" borderId="5" xfId="0" applyFont="1" applyFill="1" applyBorder="1" applyAlignment="1" applyProtection="1">
      <alignment horizontal="right" vertical="center" wrapText="1" readingOrder="2"/>
      <protection locked="0"/>
    </xf>
    <xf numFmtId="0" fontId="15" fillId="15" borderId="13" xfId="0" applyFont="1" applyFill="1" applyBorder="1" applyAlignment="1" applyProtection="1">
      <alignment horizontal="right" vertical="center" wrapText="1" readingOrder="2"/>
      <protection locked="0"/>
    </xf>
    <xf numFmtId="0" fontId="14" fillId="4" borderId="11" xfId="0" applyFont="1" applyFill="1" applyBorder="1" applyAlignment="1" applyProtection="1">
      <alignment horizontal="right" vertical="center" wrapText="1" readingOrder="2"/>
      <protection locked="0"/>
    </xf>
    <xf numFmtId="0" fontId="14" fillId="4" borderId="3" xfId="0" applyFont="1" applyFill="1" applyBorder="1" applyAlignment="1" applyProtection="1">
      <alignment horizontal="right" vertical="center" wrapText="1" readingOrder="2"/>
      <protection locked="0"/>
    </xf>
    <xf numFmtId="0" fontId="14" fillId="10" borderId="9" xfId="0" applyFont="1" applyFill="1" applyBorder="1" applyAlignment="1" applyProtection="1">
      <alignment horizontal="center" vertical="center" wrapText="1" readingOrder="1"/>
      <protection locked="0"/>
    </xf>
    <xf numFmtId="0" fontId="14" fillId="10" borderId="13" xfId="0" applyFont="1" applyFill="1" applyBorder="1" applyAlignment="1" applyProtection="1">
      <alignment horizontal="center" vertical="center" wrapText="1" readingOrder="1"/>
      <protection locked="0"/>
    </xf>
    <xf numFmtId="1" fontId="14" fillId="10" borderId="12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9" fontId="14" fillId="8" borderId="13" xfId="0" applyNumberFormat="1" applyFont="1" applyFill="1" applyBorder="1" applyAlignment="1" applyProtection="1">
      <alignment horizontal="center" vertical="center" wrapText="1" readingOrder="1"/>
      <protection locked="0"/>
    </xf>
    <xf numFmtId="3" fontId="14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14" fontId="14" fillId="8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8" borderId="13" xfId="0" applyFont="1" applyFill="1" applyBorder="1" applyAlignment="1" applyProtection="1">
      <alignment horizontal="center" vertical="center" wrapText="1" readingOrder="1"/>
      <protection locked="0"/>
    </xf>
    <xf numFmtId="0" fontId="14" fillId="8" borderId="13" xfId="0" applyFont="1" applyFill="1" applyBorder="1" applyAlignment="1" applyProtection="1">
      <alignment vertical="center" wrapText="1" readingOrder="1"/>
      <protection locked="0"/>
    </xf>
    <xf numFmtId="0" fontId="14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13" xfId="0" applyFont="1" applyFill="1" applyBorder="1" applyAlignment="1" applyProtection="1">
      <alignment horizontal="center" vertical="center" wrapText="1" readingOrder="1"/>
      <protection locked="0"/>
    </xf>
    <xf numFmtId="0" fontId="14" fillId="6" borderId="12" xfId="0" applyFont="1" applyFill="1" applyBorder="1" applyAlignment="1" applyProtection="1">
      <alignment horizontal="center" vertical="center" wrapText="1" readingOrder="1"/>
      <protection locked="0"/>
    </xf>
    <xf numFmtId="0" fontId="14" fillId="7" borderId="9" xfId="0" applyFont="1" applyFill="1" applyBorder="1" applyAlignment="1" applyProtection="1">
      <alignment horizontal="right" vertical="center" wrapText="1" readingOrder="1"/>
      <protection locked="0"/>
    </xf>
    <xf numFmtId="0" fontId="14" fillId="7" borderId="13" xfId="0" applyFont="1" applyFill="1" applyBorder="1" applyAlignment="1" applyProtection="1">
      <alignment horizontal="right" vertical="center" wrapText="1" readingOrder="1"/>
      <protection locked="0"/>
    </xf>
    <xf numFmtId="0" fontId="14" fillId="7" borderId="11" xfId="0" applyFont="1" applyFill="1" applyBorder="1" applyAlignment="1" applyProtection="1">
      <alignment horizontal="right" vertical="center" wrapText="1" readingOrder="1"/>
      <protection locked="0"/>
    </xf>
    <xf numFmtId="0" fontId="14" fillId="12" borderId="1" xfId="0" applyFont="1" applyFill="1" applyBorder="1" applyAlignment="1" applyProtection="1">
      <alignment horizontal="right" vertical="center" wrapText="1" readingOrder="1"/>
      <protection locked="0"/>
    </xf>
    <xf numFmtId="0" fontId="14" fillId="12" borderId="13" xfId="0" applyFont="1" applyFill="1" applyBorder="1" applyAlignment="1" applyProtection="1">
      <alignment horizontal="right" vertical="center" wrapText="1" readingOrder="1"/>
      <protection locked="0"/>
    </xf>
    <xf numFmtId="0" fontId="14" fillId="12" borderId="13" xfId="0" applyFont="1" applyFill="1" applyBorder="1" applyAlignment="1" applyProtection="1">
      <alignment horizontal="center" vertical="center" wrapText="1" readingOrder="1"/>
      <protection locked="0"/>
    </xf>
    <xf numFmtId="0" fontId="14" fillId="12" borderId="12" xfId="0" applyFont="1" applyFill="1" applyBorder="1" applyAlignment="1" applyProtection="1">
      <alignment horizontal="right" vertical="center" wrapText="1" readingOrder="1"/>
      <protection locked="0"/>
    </xf>
    <xf numFmtId="3" fontId="4" fillId="3" borderId="22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3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4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0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5" xfId="0" applyNumberFormat="1" applyFont="1" applyFill="1" applyBorder="1" applyAlignment="1" applyProtection="1">
      <alignment horizontal="center" vertical="center" textRotation="90" wrapText="1" readingOrder="2"/>
    </xf>
    <xf numFmtId="3" fontId="4" fillId="3" borderId="26" xfId="0" applyNumberFormat="1" applyFont="1" applyFill="1" applyBorder="1" applyAlignment="1" applyProtection="1">
      <alignment horizontal="center" vertical="center" textRotation="90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FF66"/>
      <color rgb="FF99FF33"/>
      <color rgb="FFFFCC66"/>
      <color rgb="FF99FF99"/>
      <color rgb="FFFFFFCC"/>
      <color rgb="FFFFFF99"/>
      <color rgb="FFFF6699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9"/>
  <sheetViews>
    <sheetView rightToLeft="1" tabSelected="1" view="pageBreakPreview" zoomScale="80" zoomScaleNormal="90" zoomScaleSheetLayoutView="8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G26" sqref="G26"/>
    </sheetView>
  </sheetViews>
  <sheetFormatPr defaultColWidth="9" defaultRowHeight="18" customHeight="1" x14ac:dyDescent="0.25"/>
  <cols>
    <col min="1" max="1" width="1.42578125" style="45" customWidth="1"/>
    <col min="2" max="2" width="5.7109375" style="40" customWidth="1"/>
    <col min="3" max="3" width="6.28515625" style="40" customWidth="1"/>
    <col min="4" max="4" width="60.42578125" style="131" customWidth="1"/>
    <col min="5" max="5" width="13.5703125" style="132" customWidth="1"/>
    <col min="6" max="6" width="13.5703125" style="43" customWidth="1"/>
    <col min="7" max="34" width="13.5703125" style="44" customWidth="1"/>
    <col min="35" max="16384" width="9" style="45"/>
  </cols>
  <sheetData>
    <row r="1" spans="2:34" ht="18" customHeight="1" thickBot="1" x14ac:dyDescent="0.3">
      <c r="D1" s="41"/>
      <c r="E1" s="42"/>
    </row>
    <row r="2" spans="2:34" ht="18.75" customHeight="1" x14ac:dyDescent="0.25">
      <c r="B2" s="173" t="s">
        <v>20</v>
      </c>
      <c r="C2" s="174"/>
      <c r="D2" s="46" t="s">
        <v>98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48"/>
      <c r="W2" s="49"/>
      <c r="X2" s="47"/>
      <c r="Y2" s="49"/>
      <c r="Z2" s="49"/>
      <c r="AA2" s="49"/>
      <c r="AB2" s="48"/>
      <c r="AC2" s="49"/>
      <c r="AD2" s="48"/>
      <c r="AE2" s="49"/>
      <c r="AF2" s="48"/>
      <c r="AG2" s="49"/>
      <c r="AH2" s="47"/>
    </row>
    <row r="3" spans="2:34" ht="18.75" customHeight="1" x14ac:dyDescent="0.25">
      <c r="B3" s="175"/>
      <c r="C3" s="176"/>
      <c r="D3" s="50" t="s">
        <v>105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2"/>
      <c r="W3" s="53"/>
      <c r="X3" s="51"/>
      <c r="Y3" s="53"/>
      <c r="Z3" s="51"/>
      <c r="AA3" s="51"/>
      <c r="AB3" s="52"/>
      <c r="AC3" s="53"/>
      <c r="AD3" s="52"/>
      <c r="AE3" s="53"/>
      <c r="AF3" s="52"/>
      <c r="AG3" s="53"/>
      <c r="AH3" s="51"/>
    </row>
    <row r="4" spans="2:34" ht="18.75" customHeight="1" thickBot="1" x14ac:dyDescent="0.3">
      <c r="B4" s="175"/>
      <c r="C4" s="176"/>
      <c r="D4" s="50" t="s">
        <v>106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  <c r="W4" s="53"/>
      <c r="X4" s="54"/>
      <c r="Y4" s="51"/>
      <c r="Z4" s="51"/>
      <c r="AA4" s="51"/>
      <c r="AB4" s="52"/>
      <c r="AC4" s="53"/>
      <c r="AD4" s="52"/>
      <c r="AE4" s="53"/>
      <c r="AF4" s="52"/>
      <c r="AG4" s="53"/>
      <c r="AH4" s="54"/>
    </row>
    <row r="5" spans="2:34" ht="18.75" customHeight="1" x14ac:dyDescent="0.25">
      <c r="B5" s="175"/>
      <c r="C5" s="176"/>
      <c r="D5" s="50" t="s">
        <v>48</v>
      </c>
      <c r="E5" s="144"/>
      <c r="F5" s="144"/>
      <c r="G5" s="145"/>
      <c r="H5" s="144"/>
      <c r="I5" s="145"/>
      <c r="J5" s="144"/>
      <c r="K5" s="145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52"/>
      <c r="W5" s="53"/>
      <c r="X5" s="54"/>
      <c r="Y5" s="51"/>
      <c r="Z5" s="51"/>
      <c r="AA5" s="51"/>
      <c r="AB5" s="52"/>
      <c r="AC5" s="53"/>
      <c r="AD5" s="52"/>
      <c r="AE5" s="53"/>
      <c r="AF5" s="52"/>
      <c r="AG5" s="53"/>
      <c r="AH5" s="54"/>
    </row>
    <row r="6" spans="2:34" ht="18.75" customHeight="1" x14ac:dyDescent="0.25">
      <c r="B6" s="175"/>
      <c r="C6" s="176"/>
      <c r="D6" s="55" t="s">
        <v>92</v>
      </c>
      <c r="E6" s="146"/>
      <c r="F6" s="146"/>
      <c r="G6" s="146"/>
      <c r="H6" s="147"/>
      <c r="I6" s="146"/>
      <c r="J6" s="147"/>
      <c r="K6" s="146"/>
      <c r="L6" s="147"/>
      <c r="M6" s="146"/>
      <c r="N6" s="146"/>
      <c r="O6" s="146"/>
      <c r="P6" s="146"/>
      <c r="Q6" s="147"/>
      <c r="R6" s="147"/>
      <c r="S6" s="147"/>
      <c r="T6" s="147"/>
      <c r="U6" s="147"/>
      <c r="V6" s="57"/>
      <c r="W6" s="58"/>
      <c r="X6" s="56"/>
      <c r="Y6" s="58"/>
      <c r="Z6" s="146"/>
      <c r="AA6" s="146"/>
      <c r="AB6" s="57"/>
      <c r="AC6" s="58"/>
      <c r="AD6" s="57"/>
      <c r="AE6" s="58"/>
      <c r="AF6" s="57"/>
      <c r="AG6" s="58"/>
      <c r="AH6" s="56"/>
    </row>
    <row r="7" spans="2:34" ht="18.75" customHeight="1" x14ac:dyDescent="0.25">
      <c r="B7" s="175"/>
      <c r="C7" s="176"/>
      <c r="D7" s="55" t="s">
        <v>93</v>
      </c>
      <c r="E7" s="146"/>
      <c r="F7" s="146"/>
      <c r="G7" s="146"/>
      <c r="H7" s="147"/>
      <c r="I7" s="146"/>
      <c r="J7" s="147"/>
      <c r="K7" s="146"/>
      <c r="L7" s="147"/>
      <c r="M7" s="146"/>
      <c r="N7" s="146"/>
      <c r="O7" s="146"/>
      <c r="P7" s="146"/>
      <c r="Q7" s="147"/>
      <c r="R7" s="147"/>
      <c r="S7" s="147"/>
      <c r="T7" s="147"/>
      <c r="U7" s="147"/>
      <c r="V7" s="57"/>
      <c r="W7" s="58"/>
      <c r="X7" s="56"/>
      <c r="Y7" s="58"/>
      <c r="Z7" s="146"/>
      <c r="AA7" s="146"/>
      <c r="AB7" s="57"/>
      <c r="AC7" s="58"/>
      <c r="AD7" s="57"/>
      <c r="AE7" s="58"/>
      <c r="AF7" s="57"/>
      <c r="AG7" s="58"/>
      <c r="AH7" s="56"/>
    </row>
    <row r="8" spans="2:34" ht="18" customHeight="1" x14ac:dyDescent="0.25">
      <c r="B8" s="175"/>
      <c r="C8" s="176"/>
      <c r="D8" s="55" t="s">
        <v>16</v>
      </c>
      <c r="E8" s="146"/>
      <c r="F8" s="147"/>
      <c r="G8" s="146"/>
      <c r="H8" s="147"/>
      <c r="I8" s="146"/>
      <c r="J8" s="147"/>
      <c r="K8" s="146"/>
      <c r="L8" s="147"/>
      <c r="M8" s="146"/>
      <c r="N8" s="146"/>
      <c r="O8" s="146"/>
      <c r="P8" s="146"/>
      <c r="Q8" s="147"/>
      <c r="R8" s="147"/>
      <c r="S8" s="147"/>
      <c r="T8" s="147"/>
      <c r="U8" s="147"/>
      <c r="V8" s="57"/>
      <c r="W8" s="58"/>
      <c r="X8" s="56"/>
      <c r="Y8" s="58"/>
      <c r="Z8" s="146"/>
      <c r="AA8" s="146"/>
      <c r="AB8" s="57"/>
      <c r="AC8" s="58"/>
      <c r="AD8" s="57"/>
      <c r="AE8" s="58"/>
      <c r="AF8" s="57"/>
      <c r="AG8" s="58"/>
      <c r="AH8" s="56"/>
    </row>
    <row r="9" spans="2:34" s="137" customFormat="1" ht="18" customHeight="1" x14ac:dyDescent="0.25">
      <c r="B9" s="175"/>
      <c r="C9" s="176"/>
      <c r="D9" s="133" t="s">
        <v>113</v>
      </c>
      <c r="E9" s="148"/>
      <c r="F9" s="149"/>
      <c r="G9" s="148"/>
      <c r="H9" s="149"/>
      <c r="I9" s="148"/>
      <c r="J9" s="149"/>
      <c r="K9" s="148"/>
      <c r="L9" s="149"/>
      <c r="M9" s="148"/>
      <c r="N9" s="148"/>
      <c r="O9" s="148"/>
      <c r="P9" s="148"/>
      <c r="Q9" s="149"/>
      <c r="R9" s="149"/>
      <c r="S9" s="149"/>
      <c r="T9" s="149"/>
      <c r="U9" s="149"/>
      <c r="V9" s="135"/>
      <c r="W9" s="136"/>
      <c r="X9" s="134"/>
      <c r="Y9" s="136"/>
      <c r="Z9" s="148"/>
      <c r="AA9" s="148"/>
      <c r="AB9" s="135"/>
      <c r="AC9" s="136"/>
      <c r="AD9" s="135"/>
      <c r="AE9" s="136"/>
      <c r="AF9" s="135"/>
      <c r="AG9" s="136"/>
      <c r="AH9" s="134"/>
    </row>
    <row r="10" spans="2:34" ht="18" customHeight="1" x14ac:dyDescent="0.25">
      <c r="B10" s="175"/>
      <c r="C10" s="176"/>
      <c r="D10" s="59" t="s">
        <v>15</v>
      </c>
      <c r="E10" s="150"/>
      <c r="F10" s="150"/>
      <c r="G10" s="151"/>
      <c r="H10" s="150"/>
      <c r="I10" s="151"/>
      <c r="J10" s="150"/>
      <c r="K10" s="151"/>
      <c r="L10" s="150"/>
      <c r="M10" s="62"/>
      <c r="N10" s="61"/>
      <c r="O10" s="62"/>
      <c r="P10" s="61"/>
      <c r="Q10" s="62"/>
      <c r="R10" s="61"/>
      <c r="S10" s="62"/>
      <c r="T10" s="61"/>
      <c r="U10" s="62"/>
      <c r="V10" s="61"/>
      <c r="W10" s="62"/>
      <c r="X10" s="60"/>
      <c r="Y10" s="62"/>
      <c r="Z10" s="61"/>
      <c r="AA10" s="62"/>
      <c r="AB10" s="61"/>
      <c r="AC10" s="62"/>
      <c r="AD10" s="61"/>
      <c r="AE10" s="62"/>
      <c r="AF10" s="61"/>
      <c r="AG10" s="62"/>
      <c r="AH10" s="60"/>
    </row>
    <row r="11" spans="2:34" ht="18" customHeight="1" x14ac:dyDescent="0.25">
      <c r="B11" s="175"/>
      <c r="C11" s="176"/>
      <c r="D11" s="55" t="s">
        <v>33</v>
      </c>
      <c r="E11" s="152"/>
      <c r="F11" s="152"/>
      <c r="G11" s="152"/>
      <c r="H11" s="153"/>
      <c r="I11" s="152"/>
      <c r="J11" s="153"/>
      <c r="K11" s="152"/>
      <c r="L11" s="152"/>
      <c r="M11" s="58"/>
      <c r="N11" s="57"/>
      <c r="O11" s="58"/>
      <c r="P11" s="57"/>
      <c r="Q11" s="58"/>
      <c r="R11" s="57"/>
      <c r="S11" s="58"/>
      <c r="T11" s="57"/>
      <c r="U11" s="58"/>
      <c r="V11" s="57"/>
      <c r="W11" s="58"/>
      <c r="X11" s="56"/>
      <c r="Y11" s="58"/>
      <c r="Z11" s="57"/>
      <c r="AA11" s="58"/>
      <c r="AB11" s="57"/>
      <c r="AC11" s="58"/>
      <c r="AD11" s="57"/>
      <c r="AE11" s="58"/>
      <c r="AF11" s="57"/>
      <c r="AG11" s="58"/>
      <c r="AH11" s="56"/>
    </row>
    <row r="12" spans="2:34" ht="21" customHeight="1" thickBot="1" x14ac:dyDescent="0.3">
      <c r="B12" s="177"/>
      <c r="C12" s="178"/>
      <c r="D12" s="63" t="s">
        <v>34</v>
      </c>
      <c r="E12" s="64">
        <v>1</v>
      </c>
      <c r="F12" s="65">
        <f>E12+1</f>
        <v>2</v>
      </c>
      <c r="G12" s="66">
        <f t="shared" ref="G12:X12" si="0">F12+1</f>
        <v>3</v>
      </c>
      <c r="H12" s="65">
        <f t="shared" si="0"/>
        <v>4</v>
      </c>
      <c r="I12" s="66">
        <f t="shared" si="0"/>
        <v>5</v>
      </c>
      <c r="J12" s="65">
        <f t="shared" si="0"/>
        <v>6</v>
      </c>
      <c r="K12" s="66">
        <f t="shared" si="0"/>
        <v>7</v>
      </c>
      <c r="L12" s="65">
        <f t="shared" si="0"/>
        <v>8</v>
      </c>
      <c r="M12" s="66">
        <f t="shared" si="0"/>
        <v>9</v>
      </c>
      <c r="N12" s="65">
        <f t="shared" si="0"/>
        <v>10</v>
      </c>
      <c r="O12" s="66">
        <f t="shared" si="0"/>
        <v>11</v>
      </c>
      <c r="P12" s="65">
        <f t="shared" si="0"/>
        <v>12</v>
      </c>
      <c r="Q12" s="66">
        <f t="shared" si="0"/>
        <v>13</v>
      </c>
      <c r="R12" s="65">
        <f t="shared" si="0"/>
        <v>14</v>
      </c>
      <c r="S12" s="66">
        <f t="shared" si="0"/>
        <v>15</v>
      </c>
      <c r="T12" s="65">
        <f t="shared" si="0"/>
        <v>16</v>
      </c>
      <c r="U12" s="66">
        <f t="shared" si="0"/>
        <v>17</v>
      </c>
      <c r="V12" s="65">
        <f t="shared" si="0"/>
        <v>18</v>
      </c>
      <c r="W12" s="66">
        <f t="shared" si="0"/>
        <v>19</v>
      </c>
      <c r="X12" s="64">
        <f t="shared" si="0"/>
        <v>20</v>
      </c>
      <c r="Y12" s="66">
        <f t="shared" ref="Y12" si="1">X12+1</f>
        <v>21</v>
      </c>
      <c r="Z12" s="65">
        <f t="shared" ref="Z12" si="2">Y12+1</f>
        <v>22</v>
      </c>
      <c r="AA12" s="66">
        <f t="shared" ref="AA12" si="3">Z12+1</f>
        <v>23</v>
      </c>
      <c r="AB12" s="65">
        <f t="shared" ref="AB12" si="4">AA12+1</f>
        <v>24</v>
      </c>
      <c r="AC12" s="66">
        <f t="shared" ref="AC12" si="5">AB12+1</f>
        <v>25</v>
      </c>
      <c r="AD12" s="65">
        <f t="shared" ref="AD12" si="6">AC12+1</f>
        <v>26</v>
      </c>
      <c r="AE12" s="66">
        <f t="shared" ref="AE12" si="7">AD12+1</f>
        <v>27</v>
      </c>
      <c r="AF12" s="65">
        <f t="shared" ref="AF12" si="8">AE12+1</f>
        <v>28</v>
      </c>
      <c r="AG12" s="66">
        <f t="shared" ref="AG12" si="9">AF12+1</f>
        <v>29</v>
      </c>
      <c r="AH12" s="64">
        <f t="shared" ref="AH12" si="10">AG12+1</f>
        <v>30</v>
      </c>
    </row>
    <row r="13" spans="2:34" ht="18.75" customHeight="1" x14ac:dyDescent="0.25">
      <c r="B13" s="173" t="s">
        <v>17</v>
      </c>
      <c r="C13" s="174"/>
      <c r="D13" s="67" t="s">
        <v>0</v>
      </c>
      <c r="E13" s="154"/>
      <c r="F13" s="154"/>
      <c r="G13" s="154"/>
      <c r="H13" s="154"/>
      <c r="I13" s="154"/>
      <c r="J13" s="154"/>
      <c r="K13" s="154"/>
      <c r="L13" s="154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</row>
    <row r="14" spans="2:34" ht="18.75" customHeight="1" x14ac:dyDescent="0.25">
      <c r="B14" s="175"/>
      <c r="C14" s="176"/>
      <c r="D14" s="70" t="s">
        <v>1</v>
      </c>
      <c r="E14" s="155"/>
      <c r="F14" s="155"/>
      <c r="G14" s="155"/>
      <c r="H14" s="155"/>
      <c r="I14" s="155"/>
      <c r="J14" s="155"/>
      <c r="K14" s="155"/>
      <c r="L14" s="155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2:34" ht="18.75" customHeight="1" x14ac:dyDescent="0.25">
      <c r="B15" s="175"/>
      <c r="C15" s="176"/>
      <c r="D15" s="70" t="s">
        <v>2</v>
      </c>
      <c r="E15" s="74">
        <f t="shared" ref="E15:X15" si="11">E13-E14</f>
        <v>0</v>
      </c>
      <c r="F15" s="75">
        <f t="shared" si="11"/>
        <v>0</v>
      </c>
      <c r="G15" s="75">
        <f t="shared" si="11"/>
        <v>0</v>
      </c>
      <c r="H15" s="75">
        <f t="shared" si="11"/>
        <v>0</v>
      </c>
      <c r="I15" s="75">
        <f t="shared" si="11"/>
        <v>0</v>
      </c>
      <c r="J15" s="75">
        <f t="shared" si="11"/>
        <v>0</v>
      </c>
      <c r="K15" s="75">
        <f t="shared" si="11"/>
        <v>0</v>
      </c>
      <c r="L15" s="75">
        <f t="shared" si="11"/>
        <v>0</v>
      </c>
      <c r="M15" s="75">
        <f t="shared" si="11"/>
        <v>0</v>
      </c>
      <c r="N15" s="75">
        <f t="shared" si="11"/>
        <v>0</v>
      </c>
      <c r="O15" s="75">
        <f t="shared" si="11"/>
        <v>0</v>
      </c>
      <c r="P15" s="75">
        <f t="shared" si="11"/>
        <v>0</v>
      </c>
      <c r="Q15" s="75">
        <f t="shared" si="11"/>
        <v>0</v>
      </c>
      <c r="R15" s="75">
        <f t="shared" si="11"/>
        <v>0</v>
      </c>
      <c r="S15" s="75">
        <f t="shared" si="11"/>
        <v>0</v>
      </c>
      <c r="T15" s="75">
        <f t="shared" si="11"/>
        <v>0</v>
      </c>
      <c r="U15" s="75">
        <f t="shared" si="11"/>
        <v>0</v>
      </c>
      <c r="V15" s="75">
        <f t="shared" si="11"/>
        <v>0</v>
      </c>
      <c r="W15" s="75">
        <f t="shared" si="11"/>
        <v>0</v>
      </c>
      <c r="X15" s="75">
        <f t="shared" si="11"/>
        <v>0</v>
      </c>
      <c r="Y15" s="75">
        <f t="shared" ref="Y15:AH15" si="12">Y13-Y14</f>
        <v>0</v>
      </c>
      <c r="Z15" s="75">
        <f t="shared" si="12"/>
        <v>0</v>
      </c>
      <c r="AA15" s="75">
        <f t="shared" si="12"/>
        <v>0</v>
      </c>
      <c r="AB15" s="75">
        <f t="shared" si="12"/>
        <v>0</v>
      </c>
      <c r="AC15" s="75">
        <f t="shared" si="12"/>
        <v>0</v>
      </c>
      <c r="AD15" s="75">
        <f t="shared" si="12"/>
        <v>0</v>
      </c>
      <c r="AE15" s="75">
        <f t="shared" si="12"/>
        <v>0</v>
      </c>
      <c r="AF15" s="75">
        <f t="shared" si="12"/>
        <v>0</v>
      </c>
      <c r="AG15" s="75">
        <f t="shared" si="12"/>
        <v>0</v>
      </c>
      <c r="AH15" s="75">
        <f t="shared" si="12"/>
        <v>0</v>
      </c>
    </row>
    <row r="16" spans="2:34" ht="18.75" customHeight="1" x14ac:dyDescent="0.25">
      <c r="B16" s="175"/>
      <c r="C16" s="176"/>
      <c r="D16" s="70" t="s">
        <v>3</v>
      </c>
      <c r="E16" s="76" t="e">
        <f t="shared" ref="E16:L16" si="13">(E14/E13)*100</f>
        <v>#DIV/0!</v>
      </c>
      <c r="F16" s="76" t="e">
        <f t="shared" si="13"/>
        <v>#DIV/0!</v>
      </c>
      <c r="G16" s="76" t="e">
        <f t="shared" si="13"/>
        <v>#DIV/0!</v>
      </c>
      <c r="H16" s="76" t="e">
        <f t="shared" si="13"/>
        <v>#DIV/0!</v>
      </c>
      <c r="I16" s="76" t="e">
        <f t="shared" si="13"/>
        <v>#DIV/0!</v>
      </c>
      <c r="J16" s="76" t="e">
        <f t="shared" si="13"/>
        <v>#DIV/0!</v>
      </c>
      <c r="K16" s="76" t="e">
        <f t="shared" si="13"/>
        <v>#DIV/0!</v>
      </c>
      <c r="L16" s="76" t="e">
        <f t="shared" si="13"/>
        <v>#DIV/0!</v>
      </c>
      <c r="M16" s="76" t="e">
        <f t="shared" ref="M16:X16" si="14">(M14/M13)*100</f>
        <v>#DIV/0!</v>
      </c>
      <c r="N16" s="76" t="e">
        <f>(N14/N13)*100</f>
        <v>#DIV/0!</v>
      </c>
      <c r="O16" s="76" t="e">
        <f t="shared" si="14"/>
        <v>#DIV/0!</v>
      </c>
      <c r="P16" s="76" t="e">
        <f t="shared" si="14"/>
        <v>#DIV/0!</v>
      </c>
      <c r="Q16" s="76" t="e">
        <f t="shared" si="14"/>
        <v>#DIV/0!</v>
      </c>
      <c r="R16" s="76" t="e">
        <f t="shared" si="14"/>
        <v>#DIV/0!</v>
      </c>
      <c r="S16" s="76" t="e">
        <f t="shared" si="14"/>
        <v>#DIV/0!</v>
      </c>
      <c r="T16" s="76" t="e">
        <f t="shared" si="14"/>
        <v>#DIV/0!</v>
      </c>
      <c r="U16" s="76" t="e">
        <f t="shared" si="14"/>
        <v>#DIV/0!</v>
      </c>
      <c r="V16" s="76" t="e">
        <f t="shared" si="14"/>
        <v>#DIV/0!</v>
      </c>
      <c r="W16" s="76" t="e">
        <f t="shared" si="14"/>
        <v>#DIV/0!</v>
      </c>
      <c r="X16" s="76" t="e">
        <f t="shared" si="14"/>
        <v>#DIV/0!</v>
      </c>
      <c r="Y16" s="76" t="e">
        <f t="shared" ref="Y16:AH16" si="15">(Y14/Y13)*100</f>
        <v>#DIV/0!</v>
      </c>
      <c r="Z16" s="76" t="e">
        <f t="shared" si="15"/>
        <v>#DIV/0!</v>
      </c>
      <c r="AA16" s="76" t="e">
        <f t="shared" si="15"/>
        <v>#DIV/0!</v>
      </c>
      <c r="AB16" s="76" t="e">
        <f t="shared" si="15"/>
        <v>#DIV/0!</v>
      </c>
      <c r="AC16" s="76" t="e">
        <f t="shared" si="15"/>
        <v>#DIV/0!</v>
      </c>
      <c r="AD16" s="76" t="e">
        <f t="shared" si="15"/>
        <v>#DIV/0!</v>
      </c>
      <c r="AE16" s="76" t="e">
        <f t="shared" si="15"/>
        <v>#DIV/0!</v>
      </c>
      <c r="AF16" s="76" t="e">
        <f t="shared" si="15"/>
        <v>#DIV/0!</v>
      </c>
      <c r="AG16" s="76" t="e">
        <f t="shared" si="15"/>
        <v>#DIV/0!</v>
      </c>
      <c r="AH16" s="76" t="e">
        <f t="shared" si="15"/>
        <v>#DIV/0!</v>
      </c>
    </row>
    <row r="17" spans="2:34" ht="18.75" customHeight="1" x14ac:dyDescent="0.25">
      <c r="B17" s="175"/>
      <c r="C17" s="176"/>
      <c r="D17" s="70" t="s">
        <v>119</v>
      </c>
      <c r="E17" s="71">
        <v>0</v>
      </c>
      <c r="F17" s="71"/>
      <c r="G17" s="72">
        <v>2</v>
      </c>
      <c r="H17" s="71"/>
      <c r="I17" s="73"/>
      <c r="J17" s="71"/>
      <c r="K17" s="71"/>
      <c r="L17" s="71"/>
      <c r="M17" s="71"/>
      <c r="N17" s="71"/>
      <c r="O17" s="71">
        <v>1</v>
      </c>
      <c r="P17" s="71">
        <v>1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</row>
    <row r="18" spans="2:34" ht="18.75" customHeight="1" x14ac:dyDescent="0.25">
      <c r="B18" s="175"/>
      <c r="C18" s="176"/>
      <c r="D18" s="70" t="s">
        <v>132</v>
      </c>
      <c r="E18" s="74" t="e">
        <f>(E17/E13)*100</f>
        <v>#DIV/0!</v>
      </c>
      <c r="F18" s="74" t="e">
        <f t="shared" ref="F18:L18" si="16">(F17/F13)*100</f>
        <v>#DIV/0!</v>
      </c>
      <c r="G18" s="74" t="e">
        <f t="shared" si="16"/>
        <v>#DIV/0!</v>
      </c>
      <c r="H18" s="74" t="e">
        <f t="shared" si="16"/>
        <v>#DIV/0!</v>
      </c>
      <c r="I18" s="74" t="e">
        <f t="shared" si="16"/>
        <v>#DIV/0!</v>
      </c>
      <c r="J18" s="74" t="e">
        <f t="shared" si="16"/>
        <v>#DIV/0!</v>
      </c>
      <c r="K18" s="74" t="e">
        <f t="shared" si="16"/>
        <v>#DIV/0!</v>
      </c>
      <c r="L18" s="74" t="e">
        <f t="shared" si="16"/>
        <v>#DIV/0!</v>
      </c>
      <c r="M18" s="74" t="e">
        <f t="shared" ref="M18:X18" si="17">(M17/M13)*100</f>
        <v>#DIV/0!</v>
      </c>
      <c r="N18" s="74" t="e">
        <f t="shared" si="17"/>
        <v>#DIV/0!</v>
      </c>
      <c r="O18" s="74" t="e">
        <f t="shared" si="17"/>
        <v>#DIV/0!</v>
      </c>
      <c r="P18" s="74" t="e">
        <f t="shared" si="17"/>
        <v>#DIV/0!</v>
      </c>
      <c r="Q18" s="74" t="e">
        <f t="shared" si="17"/>
        <v>#DIV/0!</v>
      </c>
      <c r="R18" s="74" t="e">
        <f t="shared" si="17"/>
        <v>#DIV/0!</v>
      </c>
      <c r="S18" s="74" t="e">
        <f t="shared" si="17"/>
        <v>#DIV/0!</v>
      </c>
      <c r="T18" s="74" t="e">
        <f t="shared" si="17"/>
        <v>#DIV/0!</v>
      </c>
      <c r="U18" s="74" t="e">
        <f t="shared" si="17"/>
        <v>#DIV/0!</v>
      </c>
      <c r="V18" s="74" t="e">
        <f t="shared" si="17"/>
        <v>#DIV/0!</v>
      </c>
      <c r="W18" s="74" t="e">
        <f t="shared" si="17"/>
        <v>#DIV/0!</v>
      </c>
      <c r="X18" s="74" t="e">
        <f t="shared" si="17"/>
        <v>#DIV/0!</v>
      </c>
      <c r="Y18" s="74" t="e">
        <f t="shared" ref="Y18:AH18" si="18">(Y17/Y13)*100</f>
        <v>#DIV/0!</v>
      </c>
      <c r="Z18" s="74" t="e">
        <f t="shared" si="18"/>
        <v>#DIV/0!</v>
      </c>
      <c r="AA18" s="74" t="e">
        <f t="shared" si="18"/>
        <v>#DIV/0!</v>
      </c>
      <c r="AB18" s="74" t="e">
        <f t="shared" si="18"/>
        <v>#DIV/0!</v>
      </c>
      <c r="AC18" s="74" t="e">
        <f t="shared" si="18"/>
        <v>#DIV/0!</v>
      </c>
      <c r="AD18" s="74" t="e">
        <f t="shared" si="18"/>
        <v>#DIV/0!</v>
      </c>
      <c r="AE18" s="74" t="e">
        <f t="shared" si="18"/>
        <v>#DIV/0!</v>
      </c>
      <c r="AF18" s="74" t="e">
        <f t="shared" si="18"/>
        <v>#DIV/0!</v>
      </c>
      <c r="AG18" s="74" t="e">
        <f t="shared" si="18"/>
        <v>#DIV/0!</v>
      </c>
      <c r="AH18" s="74" t="e">
        <f t="shared" si="18"/>
        <v>#DIV/0!</v>
      </c>
    </row>
    <row r="19" spans="2:34" ht="18.75" customHeight="1" x14ac:dyDescent="0.25">
      <c r="B19" s="175"/>
      <c r="C19" s="176"/>
      <c r="D19" s="70" t="s">
        <v>130</v>
      </c>
      <c r="E19" s="71">
        <v>0</v>
      </c>
      <c r="F19" s="71">
        <v>1</v>
      </c>
      <c r="G19" s="72"/>
      <c r="H19" s="71"/>
      <c r="I19" s="73"/>
      <c r="J19" s="71">
        <v>0</v>
      </c>
      <c r="K19" s="71">
        <v>3</v>
      </c>
      <c r="L19" s="71"/>
      <c r="M19" s="71"/>
      <c r="N19" s="71"/>
      <c r="O19" s="71"/>
      <c r="P19" s="71"/>
      <c r="Q19" s="71">
        <v>2</v>
      </c>
      <c r="R19" s="71"/>
      <c r="S19" s="71">
        <v>4</v>
      </c>
      <c r="T19" s="71">
        <v>7</v>
      </c>
      <c r="U19" s="71"/>
      <c r="V19" s="71">
        <v>3</v>
      </c>
      <c r="W19" s="71">
        <v>5</v>
      </c>
      <c r="X19" s="71">
        <v>3</v>
      </c>
      <c r="Y19" s="71">
        <v>5</v>
      </c>
      <c r="Z19" s="71"/>
      <c r="AA19" s="71"/>
      <c r="AB19" s="71"/>
      <c r="AC19" s="71"/>
      <c r="AD19" s="71"/>
      <c r="AE19" s="71"/>
      <c r="AF19" s="71"/>
      <c r="AG19" s="71"/>
      <c r="AH19" s="71"/>
    </row>
    <row r="20" spans="2:34" ht="18.75" customHeight="1" x14ac:dyDescent="0.25">
      <c r="B20" s="175"/>
      <c r="C20" s="176"/>
      <c r="D20" s="70" t="s">
        <v>133</v>
      </c>
      <c r="E20" s="74" t="e">
        <f>(E19/E13)*100</f>
        <v>#DIV/0!</v>
      </c>
      <c r="F20" s="74" t="e">
        <f t="shared" ref="F20:AH20" si="19">(F19/F13)*100</f>
        <v>#DIV/0!</v>
      </c>
      <c r="G20" s="74" t="e">
        <f t="shared" si="19"/>
        <v>#DIV/0!</v>
      </c>
      <c r="H20" s="74" t="e">
        <f t="shared" si="19"/>
        <v>#DIV/0!</v>
      </c>
      <c r="I20" s="74" t="e">
        <f t="shared" si="19"/>
        <v>#DIV/0!</v>
      </c>
      <c r="J20" s="74" t="e">
        <f t="shared" si="19"/>
        <v>#DIV/0!</v>
      </c>
      <c r="K20" s="74" t="e">
        <f t="shared" si="19"/>
        <v>#DIV/0!</v>
      </c>
      <c r="L20" s="74" t="e">
        <f t="shared" si="19"/>
        <v>#DIV/0!</v>
      </c>
      <c r="M20" s="74" t="e">
        <f t="shared" si="19"/>
        <v>#DIV/0!</v>
      </c>
      <c r="N20" s="74" t="e">
        <f t="shared" si="19"/>
        <v>#DIV/0!</v>
      </c>
      <c r="O20" s="74" t="e">
        <f t="shared" si="19"/>
        <v>#DIV/0!</v>
      </c>
      <c r="P20" s="74" t="e">
        <f t="shared" si="19"/>
        <v>#DIV/0!</v>
      </c>
      <c r="Q20" s="74" t="e">
        <f t="shared" si="19"/>
        <v>#DIV/0!</v>
      </c>
      <c r="R20" s="74" t="e">
        <f t="shared" si="19"/>
        <v>#DIV/0!</v>
      </c>
      <c r="S20" s="74" t="e">
        <f t="shared" si="19"/>
        <v>#DIV/0!</v>
      </c>
      <c r="T20" s="74" t="e">
        <f t="shared" si="19"/>
        <v>#DIV/0!</v>
      </c>
      <c r="U20" s="74" t="e">
        <f t="shared" si="19"/>
        <v>#DIV/0!</v>
      </c>
      <c r="V20" s="74" t="e">
        <f t="shared" si="19"/>
        <v>#DIV/0!</v>
      </c>
      <c r="W20" s="74" t="e">
        <f t="shared" si="19"/>
        <v>#DIV/0!</v>
      </c>
      <c r="X20" s="74" t="e">
        <f t="shared" si="19"/>
        <v>#DIV/0!</v>
      </c>
      <c r="Y20" s="74" t="e">
        <f t="shared" si="19"/>
        <v>#DIV/0!</v>
      </c>
      <c r="Z20" s="74" t="e">
        <f t="shared" si="19"/>
        <v>#DIV/0!</v>
      </c>
      <c r="AA20" s="74" t="e">
        <f t="shared" si="19"/>
        <v>#DIV/0!</v>
      </c>
      <c r="AB20" s="74" t="e">
        <f t="shared" si="19"/>
        <v>#DIV/0!</v>
      </c>
      <c r="AC20" s="74" t="e">
        <f t="shared" si="19"/>
        <v>#DIV/0!</v>
      </c>
      <c r="AD20" s="74" t="e">
        <f t="shared" si="19"/>
        <v>#DIV/0!</v>
      </c>
      <c r="AE20" s="74" t="e">
        <f t="shared" si="19"/>
        <v>#DIV/0!</v>
      </c>
      <c r="AF20" s="74" t="e">
        <f t="shared" si="19"/>
        <v>#DIV/0!</v>
      </c>
      <c r="AG20" s="74" t="e">
        <f t="shared" si="19"/>
        <v>#DIV/0!</v>
      </c>
      <c r="AH20" s="74" t="e">
        <f t="shared" si="19"/>
        <v>#DIV/0!</v>
      </c>
    </row>
    <row r="21" spans="2:34" ht="18.75" customHeight="1" x14ac:dyDescent="0.25">
      <c r="B21" s="175"/>
      <c r="C21" s="176"/>
      <c r="D21" s="140" t="s">
        <v>131</v>
      </c>
      <c r="E21" s="77"/>
      <c r="F21" s="77"/>
      <c r="G21" s="78"/>
      <c r="H21" s="77"/>
      <c r="I21" s="79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</row>
    <row r="22" spans="2:34" ht="18" customHeight="1" x14ac:dyDescent="0.25">
      <c r="B22" s="175"/>
      <c r="C22" s="176"/>
      <c r="D22" s="70" t="s">
        <v>36</v>
      </c>
      <c r="E22" s="155"/>
      <c r="F22" s="155"/>
      <c r="G22" s="155"/>
      <c r="H22" s="155"/>
      <c r="I22" s="155"/>
      <c r="J22" s="155"/>
      <c r="K22" s="155"/>
      <c r="L22" s="155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2:34" ht="18" customHeight="1" thickBot="1" x14ac:dyDescent="0.3">
      <c r="B23" s="177"/>
      <c r="C23" s="178"/>
      <c r="D23" s="80" t="s">
        <v>4</v>
      </c>
      <c r="E23" s="156"/>
      <c r="F23" s="156"/>
      <c r="G23" s="156"/>
      <c r="H23" s="156"/>
      <c r="I23" s="156"/>
      <c r="J23" s="156"/>
      <c r="K23" s="156"/>
      <c r="L23" s="156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2:34" ht="18" customHeight="1" x14ac:dyDescent="0.25">
      <c r="B24" s="173" t="s">
        <v>23</v>
      </c>
      <c r="C24" s="174"/>
      <c r="D24" s="82" t="s">
        <v>114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2:34" ht="18" customHeight="1" x14ac:dyDescent="0.25">
      <c r="B25" s="175"/>
      <c r="C25" s="176"/>
      <c r="D25" s="83" t="s">
        <v>67</v>
      </c>
      <c r="E25" s="158"/>
      <c r="F25" s="158"/>
      <c r="G25" s="158"/>
      <c r="H25" s="158"/>
      <c r="I25" s="158"/>
      <c r="J25" s="158"/>
      <c r="K25" s="158"/>
      <c r="L25" s="15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2:34" ht="18" customHeight="1" x14ac:dyDescent="0.4">
      <c r="B26" s="175"/>
      <c r="C26" s="176"/>
      <c r="D26" s="83" t="s">
        <v>89</v>
      </c>
      <c r="E26" s="2"/>
      <c r="F26" s="3"/>
      <c r="G26" s="84"/>
      <c r="H26" s="85"/>
      <c r="I26" s="84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</row>
    <row r="27" spans="2:34" ht="18.75" customHeight="1" x14ac:dyDescent="0.25">
      <c r="B27" s="175"/>
      <c r="C27" s="176"/>
      <c r="D27" s="83" t="s">
        <v>49</v>
      </c>
      <c r="E27" s="159"/>
      <c r="F27" s="159"/>
      <c r="G27" s="159"/>
      <c r="H27" s="159"/>
      <c r="I27" s="159"/>
      <c r="J27" s="159"/>
      <c r="K27" s="159"/>
      <c r="L27" s="159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2:34" ht="18.75" customHeight="1" x14ac:dyDescent="0.25">
      <c r="B28" s="175"/>
      <c r="C28" s="176"/>
      <c r="D28" s="83" t="s">
        <v>97</v>
      </c>
      <c r="E28" s="2"/>
      <c r="F28" s="159"/>
      <c r="G28" s="2"/>
      <c r="H28" s="3"/>
      <c r="I28" s="4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2:34" ht="18.75" customHeight="1" x14ac:dyDescent="0.25">
      <c r="B29" s="175"/>
      <c r="C29" s="176"/>
      <c r="D29" s="83" t="s">
        <v>112</v>
      </c>
      <c r="E29" s="2"/>
      <c r="F29" s="3"/>
      <c r="G29" s="2"/>
      <c r="H29" s="3"/>
      <c r="I29" s="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2:34" ht="18.75" customHeight="1" x14ac:dyDescent="0.25">
      <c r="B30" s="175"/>
      <c r="C30" s="176"/>
      <c r="D30" s="83" t="s">
        <v>111</v>
      </c>
      <c r="E30" s="2"/>
      <c r="F30" s="159"/>
      <c r="G30" s="2"/>
      <c r="H30" s="3"/>
      <c r="I30" s="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2:34" ht="18.75" customHeight="1" x14ac:dyDescent="0.25">
      <c r="B31" s="175"/>
      <c r="C31" s="176"/>
      <c r="D31" s="83" t="s">
        <v>109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ht="18.75" customHeight="1" x14ac:dyDescent="0.25">
      <c r="B32" s="175"/>
      <c r="C32" s="176"/>
      <c r="D32" s="86" t="s">
        <v>110</v>
      </c>
      <c r="E32" s="5">
        <f>E95+E103+E111</f>
        <v>0</v>
      </c>
      <c r="F32" s="5">
        <f t="shared" ref="F32:L32" si="20">F95+F103+F111</f>
        <v>0</v>
      </c>
      <c r="G32" s="5">
        <f t="shared" si="20"/>
        <v>0</v>
      </c>
      <c r="H32" s="5">
        <f t="shared" si="20"/>
        <v>0</v>
      </c>
      <c r="I32" s="5">
        <f t="shared" si="20"/>
        <v>0</v>
      </c>
      <c r="J32" s="5">
        <f t="shared" si="20"/>
        <v>0</v>
      </c>
      <c r="K32" s="5">
        <f t="shared" si="20"/>
        <v>0</v>
      </c>
      <c r="L32" s="5">
        <f t="shared" si="20"/>
        <v>0</v>
      </c>
      <c r="M32" s="5">
        <f t="shared" ref="M32:X32" si="21">M95+M103+M111</f>
        <v>0</v>
      </c>
      <c r="N32" s="5">
        <f t="shared" si="21"/>
        <v>0</v>
      </c>
      <c r="O32" s="5">
        <f t="shared" si="21"/>
        <v>0</v>
      </c>
      <c r="P32" s="5">
        <f t="shared" si="21"/>
        <v>0</v>
      </c>
      <c r="Q32" s="5">
        <f t="shared" si="21"/>
        <v>0</v>
      </c>
      <c r="R32" s="5">
        <f t="shared" si="21"/>
        <v>0</v>
      </c>
      <c r="S32" s="5">
        <f t="shared" si="21"/>
        <v>0</v>
      </c>
      <c r="T32" s="5">
        <f t="shared" si="21"/>
        <v>0</v>
      </c>
      <c r="U32" s="5">
        <f t="shared" si="21"/>
        <v>0</v>
      </c>
      <c r="V32" s="5">
        <f t="shared" si="21"/>
        <v>0</v>
      </c>
      <c r="W32" s="5">
        <f t="shared" si="21"/>
        <v>0</v>
      </c>
      <c r="X32" s="5">
        <f t="shared" si="21"/>
        <v>0</v>
      </c>
      <c r="Y32" s="5">
        <f t="shared" ref="Y32:AH32" si="22">Y95+Y103+Y111</f>
        <v>0</v>
      </c>
      <c r="Z32" s="5">
        <f t="shared" si="22"/>
        <v>0</v>
      </c>
      <c r="AA32" s="5">
        <f t="shared" si="22"/>
        <v>0</v>
      </c>
      <c r="AB32" s="5">
        <f t="shared" si="22"/>
        <v>0</v>
      </c>
      <c r="AC32" s="5">
        <f t="shared" si="22"/>
        <v>0</v>
      </c>
      <c r="AD32" s="5">
        <f t="shared" si="22"/>
        <v>0</v>
      </c>
      <c r="AE32" s="5">
        <f t="shared" si="22"/>
        <v>0</v>
      </c>
      <c r="AF32" s="5">
        <f t="shared" si="22"/>
        <v>0</v>
      </c>
      <c r="AG32" s="5">
        <f t="shared" si="22"/>
        <v>0</v>
      </c>
      <c r="AH32" s="5">
        <f t="shared" si="22"/>
        <v>0</v>
      </c>
    </row>
    <row r="33" spans="1:34" ht="21.75" customHeight="1" x14ac:dyDescent="0.25">
      <c r="A33" s="45" t="s">
        <v>60</v>
      </c>
      <c r="B33" s="175"/>
      <c r="C33" s="176"/>
      <c r="D33" s="86" t="s">
        <v>61</v>
      </c>
      <c r="E33" s="6">
        <f>E28+E29+E30+E31+E32</f>
        <v>0</v>
      </c>
      <c r="F33" s="6">
        <f t="shared" ref="F33:X33" si="23">F28+F29+F30+F31+F32</f>
        <v>0</v>
      </c>
      <c r="G33" s="6">
        <f t="shared" si="23"/>
        <v>0</v>
      </c>
      <c r="H33" s="6">
        <f t="shared" si="23"/>
        <v>0</v>
      </c>
      <c r="I33" s="6">
        <f t="shared" si="23"/>
        <v>0</v>
      </c>
      <c r="J33" s="6">
        <f t="shared" si="23"/>
        <v>0</v>
      </c>
      <c r="K33" s="6">
        <f t="shared" si="23"/>
        <v>0</v>
      </c>
      <c r="L33" s="6">
        <f t="shared" si="23"/>
        <v>0</v>
      </c>
      <c r="M33" s="6">
        <f t="shared" si="23"/>
        <v>0</v>
      </c>
      <c r="N33" s="6">
        <f t="shared" si="23"/>
        <v>0</v>
      </c>
      <c r="O33" s="6">
        <f t="shared" si="23"/>
        <v>0</v>
      </c>
      <c r="P33" s="6">
        <f t="shared" si="23"/>
        <v>0</v>
      </c>
      <c r="Q33" s="6">
        <f t="shared" si="23"/>
        <v>0</v>
      </c>
      <c r="R33" s="6">
        <f t="shared" si="23"/>
        <v>0</v>
      </c>
      <c r="S33" s="6">
        <f t="shared" si="23"/>
        <v>0</v>
      </c>
      <c r="T33" s="6">
        <f t="shared" si="23"/>
        <v>0</v>
      </c>
      <c r="U33" s="6">
        <f t="shared" si="23"/>
        <v>0</v>
      </c>
      <c r="V33" s="6">
        <f t="shared" si="23"/>
        <v>0</v>
      </c>
      <c r="W33" s="6">
        <f t="shared" si="23"/>
        <v>0</v>
      </c>
      <c r="X33" s="6">
        <f t="shared" si="23"/>
        <v>0</v>
      </c>
      <c r="Y33" s="6">
        <f t="shared" ref="Y33:AH33" si="24">Y28+Y29+Y30+Y31+Y32</f>
        <v>0</v>
      </c>
      <c r="Z33" s="6">
        <f t="shared" si="24"/>
        <v>0</v>
      </c>
      <c r="AA33" s="6">
        <f t="shared" si="24"/>
        <v>0</v>
      </c>
      <c r="AB33" s="6">
        <f t="shared" si="24"/>
        <v>0</v>
      </c>
      <c r="AC33" s="6">
        <f t="shared" si="24"/>
        <v>0</v>
      </c>
      <c r="AD33" s="6">
        <f t="shared" si="24"/>
        <v>0</v>
      </c>
      <c r="AE33" s="6">
        <f t="shared" si="24"/>
        <v>0</v>
      </c>
      <c r="AF33" s="6">
        <f t="shared" si="24"/>
        <v>0</v>
      </c>
      <c r="AG33" s="6">
        <f t="shared" si="24"/>
        <v>0</v>
      </c>
      <c r="AH33" s="6">
        <f t="shared" si="24"/>
        <v>0</v>
      </c>
    </row>
    <row r="34" spans="1:34" ht="35.25" customHeight="1" x14ac:dyDescent="0.25">
      <c r="B34" s="175"/>
      <c r="C34" s="176"/>
      <c r="D34" s="83" t="s">
        <v>88</v>
      </c>
      <c r="E34" s="7"/>
      <c r="F34" s="8"/>
      <c r="G34" s="7"/>
      <c r="H34" s="8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36" customHeight="1" x14ac:dyDescent="0.25">
      <c r="B35" s="175"/>
      <c r="C35" s="176"/>
      <c r="D35" s="86" t="s">
        <v>87</v>
      </c>
      <c r="E35" s="6">
        <f>E33+E27-E34</f>
        <v>0</v>
      </c>
      <c r="F35" s="10">
        <f t="shared" ref="F35:L35" si="25">F33+F27-F34</f>
        <v>0</v>
      </c>
      <c r="G35" s="10">
        <f t="shared" si="25"/>
        <v>0</v>
      </c>
      <c r="H35" s="10">
        <f t="shared" si="25"/>
        <v>0</v>
      </c>
      <c r="I35" s="10">
        <f t="shared" si="25"/>
        <v>0</v>
      </c>
      <c r="J35" s="10">
        <f t="shared" si="25"/>
        <v>0</v>
      </c>
      <c r="K35" s="10">
        <f t="shared" si="25"/>
        <v>0</v>
      </c>
      <c r="L35" s="10">
        <f t="shared" si="25"/>
        <v>0</v>
      </c>
      <c r="M35" s="10">
        <f t="shared" ref="M35:X35" si="26">M33+M27-M34</f>
        <v>0</v>
      </c>
      <c r="N35" s="10">
        <f t="shared" si="26"/>
        <v>0</v>
      </c>
      <c r="O35" s="10">
        <f t="shared" si="26"/>
        <v>0</v>
      </c>
      <c r="P35" s="10">
        <f t="shared" si="26"/>
        <v>0</v>
      </c>
      <c r="Q35" s="10">
        <f t="shared" si="26"/>
        <v>0</v>
      </c>
      <c r="R35" s="10">
        <f t="shared" si="26"/>
        <v>0</v>
      </c>
      <c r="S35" s="10">
        <f t="shared" si="26"/>
        <v>0</v>
      </c>
      <c r="T35" s="10">
        <f t="shared" si="26"/>
        <v>0</v>
      </c>
      <c r="U35" s="10">
        <f t="shared" si="26"/>
        <v>0</v>
      </c>
      <c r="V35" s="10">
        <f t="shared" si="26"/>
        <v>0</v>
      </c>
      <c r="W35" s="10">
        <f t="shared" si="26"/>
        <v>0</v>
      </c>
      <c r="X35" s="10">
        <f t="shared" si="26"/>
        <v>0</v>
      </c>
      <c r="Y35" s="10">
        <f t="shared" ref="Y35:AH35" si="27">Y33+Y27-Y34</f>
        <v>0</v>
      </c>
      <c r="Z35" s="10">
        <f t="shared" si="27"/>
        <v>0</v>
      </c>
      <c r="AA35" s="10">
        <f t="shared" si="27"/>
        <v>0</v>
      </c>
      <c r="AB35" s="10">
        <f t="shared" si="27"/>
        <v>0</v>
      </c>
      <c r="AC35" s="10">
        <f t="shared" si="27"/>
        <v>0</v>
      </c>
      <c r="AD35" s="10">
        <f t="shared" si="27"/>
        <v>0</v>
      </c>
      <c r="AE35" s="10">
        <f t="shared" si="27"/>
        <v>0</v>
      </c>
      <c r="AF35" s="10">
        <f t="shared" si="27"/>
        <v>0</v>
      </c>
      <c r="AG35" s="10">
        <f t="shared" si="27"/>
        <v>0</v>
      </c>
      <c r="AH35" s="10">
        <f t="shared" si="27"/>
        <v>0</v>
      </c>
    </row>
    <row r="36" spans="1:34" ht="20.25" customHeight="1" x14ac:dyDescent="0.25">
      <c r="B36" s="175"/>
      <c r="C36" s="176"/>
      <c r="D36" s="83" t="s">
        <v>19</v>
      </c>
      <c r="E36" s="160"/>
      <c r="F36" s="160"/>
      <c r="G36" s="160"/>
      <c r="H36" s="87"/>
      <c r="I36" s="87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8.75" customHeight="1" x14ac:dyDescent="0.25">
      <c r="B37" s="175"/>
      <c r="C37" s="176"/>
      <c r="D37" s="83" t="s">
        <v>18</v>
      </c>
      <c r="E37" s="2"/>
      <c r="F37" s="3"/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8" customHeight="1" x14ac:dyDescent="0.25">
      <c r="B38" s="175"/>
      <c r="C38" s="176"/>
      <c r="D38" s="83" t="s">
        <v>46</v>
      </c>
      <c r="E38" s="161"/>
      <c r="F38" s="161"/>
      <c r="G38" s="161"/>
      <c r="H38" s="161"/>
      <c r="I38" s="161"/>
      <c r="J38" s="161"/>
      <c r="K38" s="161"/>
      <c r="L38" s="161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ht="18" customHeight="1" x14ac:dyDescent="0.25">
      <c r="B39" s="175"/>
      <c r="C39" s="176"/>
      <c r="D39" s="83" t="s">
        <v>94</v>
      </c>
      <c r="E39" s="162"/>
      <c r="F39" s="162"/>
      <c r="G39" s="162"/>
      <c r="H39" s="162"/>
      <c r="I39" s="162"/>
      <c r="J39" s="162"/>
      <c r="K39" s="162"/>
      <c r="L39" s="162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ht="18" customHeight="1" x14ac:dyDescent="0.25">
      <c r="B40" s="175"/>
      <c r="C40" s="176"/>
      <c r="D40" s="83" t="s">
        <v>95</v>
      </c>
      <c r="E40" s="162"/>
      <c r="F40" s="162"/>
      <c r="G40" s="162"/>
      <c r="H40" s="162"/>
      <c r="I40" s="162"/>
      <c r="J40" s="162"/>
      <c r="K40" s="162"/>
      <c r="L40" s="162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8" customHeight="1" x14ac:dyDescent="0.25">
      <c r="B41" s="175"/>
      <c r="C41" s="176"/>
      <c r="D41" s="83" t="s">
        <v>96</v>
      </c>
      <c r="E41" s="162"/>
      <c r="F41" s="162"/>
      <c r="G41" s="162"/>
      <c r="H41" s="162"/>
      <c r="I41" s="162"/>
      <c r="J41" s="162"/>
      <c r="K41" s="162"/>
      <c r="L41" s="162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s="137" customFormat="1" ht="18" customHeight="1" thickBot="1" x14ac:dyDescent="0.3">
      <c r="B42" s="177"/>
      <c r="C42" s="178"/>
      <c r="D42" s="138" t="s">
        <v>47</v>
      </c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</row>
    <row r="43" spans="1:34" ht="18" customHeight="1" x14ac:dyDescent="0.25">
      <c r="B43" s="173" t="s">
        <v>5</v>
      </c>
      <c r="C43" s="174"/>
      <c r="D43" s="88" t="s">
        <v>43</v>
      </c>
      <c r="E43" s="163"/>
      <c r="F43" s="163"/>
      <c r="G43" s="163"/>
      <c r="H43" s="163"/>
      <c r="I43" s="163"/>
      <c r="J43" s="163"/>
      <c r="K43" s="163"/>
      <c r="L43" s="163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</row>
    <row r="44" spans="1:34" ht="18" customHeight="1" x14ac:dyDescent="0.25">
      <c r="B44" s="175"/>
      <c r="C44" s="176"/>
      <c r="D44" s="90" t="s">
        <v>45</v>
      </c>
      <c r="E44" s="164"/>
      <c r="F44" s="164"/>
      <c r="G44" s="164"/>
      <c r="H44" s="164"/>
      <c r="I44" s="164"/>
      <c r="J44" s="164"/>
      <c r="K44" s="164"/>
      <c r="L44" s="164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</row>
    <row r="45" spans="1:34" ht="18" customHeight="1" x14ac:dyDescent="0.25">
      <c r="B45" s="175"/>
      <c r="C45" s="176"/>
      <c r="D45" s="90" t="s">
        <v>44</v>
      </c>
      <c r="E45" s="164"/>
      <c r="F45" s="164"/>
      <c r="G45" s="164"/>
      <c r="H45" s="164"/>
      <c r="I45" s="164"/>
      <c r="J45" s="164"/>
      <c r="K45" s="164"/>
      <c r="L45" s="164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</row>
    <row r="46" spans="1:34" ht="18" customHeight="1" thickBot="1" x14ac:dyDescent="0.3">
      <c r="B46" s="177"/>
      <c r="C46" s="178"/>
      <c r="D46" s="92" t="s">
        <v>21</v>
      </c>
      <c r="E46" s="165"/>
      <c r="F46" s="165"/>
      <c r="G46" s="165"/>
      <c r="H46" s="165"/>
      <c r="I46" s="165"/>
      <c r="J46" s="165"/>
      <c r="K46" s="165"/>
      <c r="L46" s="165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</row>
    <row r="47" spans="1:34" ht="18" customHeight="1" x14ac:dyDescent="0.25">
      <c r="B47" s="173" t="s">
        <v>6</v>
      </c>
      <c r="C47" s="174"/>
      <c r="D47" s="94" t="s">
        <v>42</v>
      </c>
      <c r="E47" s="166"/>
      <c r="F47" s="166"/>
      <c r="G47" s="166"/>
      <c r="H47" s="166"/>
      <c r="I47" s="166"/>
      <c r="J47" s="166"/>
      <c r="K47" s="166"/>
      <c r="L47" s="166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1:34" ht="18" customHeight="1" x14ac:dyDescent="0.25">
      <c r="B48" s="175"/>
      <c r="C48" s="176"/>
      <c r="D48" s="96" t="s">
        <v>41</v>
      </c>
      <c r="E48" s="167"/>
      <c r="F48" s="167"/>
      <c r="G48" s="167"/>
      <c r="H48" s="167"/>
      <c r="I48" s="167"/>
      <c r="J48" s="167"/>
      <c r="K48" s="167"/>
      <c r="L48" s="16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</row>
    <row r="49" spans="2:34" ht="18" customHeight="1" x14ac:dyDescent="0.25">
      <c r="B49" s="175"/>
      <c r="C49" s="176"/>
      <c r="D49" s="96" t="s">
        <v>134</v>
      </c>
      <c r="E49" s="167"/>
      <c r="F49" s="167"/>
      <c r="G49" s="167"/>
      <c r="H49" s="167"/>
      <c r="I49" s="167"/>
      <c r="J49" s="167"/>
      <c r="K49" s="167"/>
      <c r="L49" s="16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</row>
    <row r="50" spans="2:34" ht="18" customHeight="1" x14ac:dyDescent="0.25">
      <c r="B50" s="175"/>
      <c r="C50" s="176"/>
      <c r="D50" s="96" t="s">
        <v>40</v>
      </c>
      <c r="E50" s="167"/>
      <c r="F50" s="167"/>
      <c r="G50" s="167"/>
      <c r="H50" s="167"/>
      <c r="I50" s="167"/>
      <c r="J50" s="167"/>
      <c r="K50" s="167"/>
      <c r="L50" s="16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</row>
    <row r="51" spans="2:34" ht="18" customHeight="1" thickBot="1" x14ac:dyDescent="0.3">
      <c r="B51" s="177"/>
      <c r="C51" s="178"/>
      <c r="D51" s="98" t="s">
        <v>7</v>
      </c>
      <c r="E51" s="168"/>
      <c r="F51" s="168"/>
      <c r="G51" s="168"/>
      <c r="H51" s="168"/>
      <c r="I51" s="168"/>
      <c r="J51" s="168"/>
      <c r="K51" s="168"/>
      <c r="L51" s="168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</row>
    <row r="52" spans="2:34" ht="18" customHeight="1" x14ac:dyDescent="0.25">
      <c r="B52" s="173" t="s">
        <v>22</v>
      </c>
      <c r="C52" s="174"/>
      <c r="D52" s="100" t="s">
        <v>35</v>
      </c>
      <c r="E52" s="169"/>
      <c r="F52" s="169"/>
      <c r="G52" s="169"/>
      <c r="H52" s="169"/>
      <c r="I52" s="169"/>
      <c r="J52" s="169"/>
      <c r="K52" s="169"/>
      <c r="L52" s="169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</row>
    <row r="53" spans="2:34" ht="18" customHeight="1" x14ac:dyDescent="0.25">
      <c r="B53" s="175"/>
      <c r="C53" s="176"/>
      <c r="D53" s="102" t="s">
        <v>39</v>
      </c>
      <c r="E53" s="170"/>
      <c r="F53" s="170"/>
      <c r="G53" s="170"/>
      <c r="H53" s="170"/>
      <c r="I53" s="170"/>
      <c r="J53" s="170"/>
      <c r="K53" s="170"/>
      <c r="L53" s="170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</row>
    <row r="54" spans="2:34" ht="18" customHeight="1" x14ac:dyDescent="0.25">
      <c r="B54" s="175"/>
      <c r="C54" s="176"/>
      <c r="D54" s="102" t="s">
        <v>8</v>
      </c>
      <c r="E54" s="170"/>
      <c r="F54" s="170"/>
      <c r="G54" s="170"/>
      <c r="H54" s="170"/>
      <c r="I54" s="170"/>
      <c r="J54" s="170"/>
      <c r="K54" s="170"/>
      <c r="L54" s="170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</row>
    <row r="55" spans="2:34" ht="18" customHeight="1" x14ac:dyDescent="0.25">
      <c r="B55" s="175"/>
      <c r="C55" s="176"/>
      <c r="D55" s="102" t="s">
        <v>9</v>
      </c>
      <c r="E55" s="170"/>
      <c r="F55" s="170"/>
      <c r="G55" s="170"/>
      <c r="H55" s="170"/>
      <c r="I55" s="170"/>
      <c r="J55" s="170"/>
      <c r="K55" s="170"/>
      <c r="L55" s="170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</row>
    <row r="56" spans="2:34" ht="18" customHeight="1" x14ac:dyDescent="0.25">
      <c r="B56" s="175"/>
      <c r="C56" s="176"/>
      <c r="D56" s="102" t="s">
        <v>10</v>
      </c>
      <c r="E56" s="170"/>
      <c r="F56" s="170"/>
      <c r="G56" s="170"/>
      <c r="H56" s="170"/>
      <c r="I56" s="170"/>
      <c r="J56" s="170"/>
      <c r="K56" s="170"/>
      <c r="L56" s="170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</row>
    <row r="57" spans="2:34" ht="18" customHeight="1" x14ac:dyDescent="0.25">
      <c r="B57" s="175"/>
      <c r="C57" s="176"/>
      <c r="D57" s="102" t="s">
        <v>99</v>
      </c>
      <c r="E57" s="170"/>
      <c r="F57" s="170"/>
      <c r="G57" s="170"/>
      <c r="H57" s="170"/>
      <c r="I57" s="170"/>
      <c r="J57" s="170"/>
      <c r="K57" s="170"/>
      <c r="L57" s="170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</row>
    <row r="58" spans="2:34" ht="18" customHeight="1" x14ac:dyDescent="0.25">
      <c r="B58" s="175"/>
      <c r="C58" s="176"/>
      <c r="D58" s="102" t="s">
        <v>24</v>
      </c>
      <c r="E58" s="170"/>
      <c r="F58" s="170"/>
      <c r="G58" s="170"/>
      <c r="H58" s="170"/>
      <c r="I58" s="170"/>
      <c r="J58" s="170"/>
      <c r="K58" s="170"/>
      <c r="L58" s="170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</row>
    <row r="59" spans="2:34" ht="18" customHeight="1" x14ac:dyDescent="0.25">
      <c r="B59" s="175"/>
      <c r="C59" s="176"/>
      <c r="D59" s="102" t="s">
        <v>25</v>
      </c>
      <c r="E59" s="170"/>
      <c r="F59" s="170"/>
      <c r="G59" s="170"/>
      <c r="H59" s="170"/>
      <c r="I59" s="170"/>
      <c r="J59" s="170"/>
      <c r="K59" s="170"/>
      <c r="L59" s="170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spans="2:34" ht="18" customHeight="1" x14ac:dyDescent="0.25">
      <c r="B60" s="175"/>
      <c r="C60" s="176"/>
      <c r="D60" s="102" t="s">
        <v>11</v>
      </c>
      <c r="E60" s="170"/>
      <c r="F60" s="170"/>
      <c r="G60" s="170"/>
      <c r="H60" s="170"/>
      <c r="I60" s="170"/>
      <c r="J60" s="170"/>
      <c r="K60" s="170"/>
      <c r="L60" s="170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spans="2:34" ht="18" customHeight="1" x14ac:dyDescent="0.25">
      <c r="B61" s="175"/>
      <c r="C61" s="176"/>
      <c r="D61" s="102" t="s">
        <v>115</v>
      </c>
      <c r="E61" s="103"/>
      <c r="F61" s="103"/>
      <c r="G61" s="103"/>
      <c r="H61" s="104"/>
      <c r="I61" s="105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</row>
    <row r="62" spans="2:34" ht="18" customHeight="1" x14ac:dyDescent="0.25">
      <c r="B62" s="175"/>
      <c r="C62" s="176"/>
      <c r="D62" s="102" t="s">
        <v>28</v>
      </c>
      <c r="E62" s="171"/>
      <c r="F62" s="171"/>
      <c r="G62" s="171"/>
      <c r="H62" s="171"/>
      <c r="I62" s="171"/>
      <c r="J62" s="171"/>
      <c r="K62" s="171"/>
      <c r="L62" s="171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</row>
    <row r="63" spans="2:34" ht="18" customHeight="1" x14ac:dyDescent="0.25">
      <c r="B63" s="175"/>
      <c r="C63" s="176"/>
      <c r="D63" s="102" t="s">
        <v>30</v>
      </c>
      <c r="E63" s="170"/>
      <c r="F63" s="170"/>
      <c r="G63" s="170"/>
      <c r="H63" s="170"/>
      <c r="I63" s="170"/>
      <c r="J63" s="170"/>
      <c r="K63" s="170"/>
      <c r="L63" s="170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</row>
    <row r="64" spans="2:34" ht="18" customHeight="1" x14ac:dyDescent="0.25">
      <c r="B64" s="175"/>
      <c r="C64" s="176"/>
      <c r="D64" s="102" t="s">
        <v>31</v>
      </c>
      <c r="E64" s="170"/>
      <c r="F64" s="170"/>
      <c r="G64" s="170"/>
      <c r="H64" s="170"/>
      <c r="I64" s="170"/>
      <c r="J64" s="170"/>
      <c r="K64" s="170"/>
      <c r="L64" s="170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</row>
    <row r="65" spans="2:34" ht="18" customHeight="1" thickBot="1" x14ac:dyDescent="0.3">
      <c r="B65" s="177"/>
      <c r="C65" s="178"/>
      <c r="D65" s="106" t="s">
        <v>26</v>
      </c>
      <c r="E65" s="172"/>
      <c r="F65" s="172"/>
      <c r="G65" s="172"/>
      <c r="H65" s="172"/>
      <c r="I65" s="172"/>
      <c r="J65" s="172"/>
      <c r="K65" s="172"/>
      <c r="L65" s="172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</row>
    <row r="66" spans="2:34" ht="18" customHeight="1" x14ac:dyDescent="0.25">
      <c r="B66" s="173" t="s">
        <v>12</v>
      </c>
      <c r="C66" s="174"/>
      <c r="D66" s="67" t="s">
        <v>124</v>
      </c>
      <c r="E66" s="108"/>
      <c r="F66" s="10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</row>
    <row r="67" spans="2:34" ht="18" customHeight="1" x14ac:dyDescent="0.25">
      <c r="B67" s="175"/>
      <c r="C67" s="176"/>
      <c r="D67" s="70" t="s">
        <v>123</v>
      </c>
      <c r="E67" s="72"/>
      <c r="F67" s="72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</row>
    <row r="68" spans="2:34" ht="18" customHeight="1" x14ac:dyDescent="0.25">
      <c r="B68" s="175"/>
      <c r="C68" s="176"/>
      <c r="D68" s="70" t="s">
        <v>120</v>
      </c>
      <c r="E68" s="72"/>
      <c r="F68" s="72"/>
      <c r="G68" s="72"/>
      <c r="H68" s="71"/>
      <c r="I68" s="71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</row>
    <row r="69" spans="2:34" ht="18" customHeight="1" x14ac:dyDescent="0.25">
      <c r="B69" s="175"/>
      <c r="C69" s="176"/>
      <c r="D69" s="70" t="s">
        <v>126</v>
      </c>
      <c r="E69" s="72"/>
      <c r="F69" s="72"/>
      <c r="G69" s="72"/>
      <c r="H69" s="71"/>
      <c r="I69" s="71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</row>
    <row r="70" spans="2:34" ht="18" customHeight="1" x14ac:dyDescent="0.25">
      <c r="B70" s="175"/>
      <c r="C70" s="176"/>
      <c r="D70" s="141" t="s">
        <v>121</v>
      </c>
      <c r="E70" s="72"/>
      <c r="F70" s="72"/>
      <c r="G70" s="72"/>
      <c r="H70" s="71"/>
      <c r="I70" s="71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</row>
    <row r="71" spans="2:34" ht="18" customHeight="1" x14ac:dyDescent="0.25">
      <c r="B71" s="175"/>
      <c r="C71" s="176"/>
      <c r="D71" s="142" t="s">
        <v>122</v>
      </c>
      <c r="E71" s="72"/>
      <c r="F71" s="72"/>
      <c r="G71" s="72"/>
      <c r="H71" s="71"/>
      <c r="I71" s="71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</row>
    <row r="72" spans="2:34" ht="18" customHeight="1" x14ac:dyDescent="0.25">
      <c r="B72" s="175"/>
      <c r="C72" s="176"/>
      <c r="D72" s="70" t="s">
        <v>125</v>
      </c>
      <c r="E72" s="72"/>
      <c r="F72" s="72"/>
      <c r="G72" s="72"/>
      <c r="H72" s="71"/>
      <c r="I72" s="71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</row>
    <row r="73" spans="2:34" ht="18" customHeight="1" x14ac:dyDescent="0.25">
      <c r="B73" s="175"/>
      <c r="C73" s="176"/>
      <c r="D73" s="70" t="s">
        <v>127</v>
      </c>
      <c r="E73" s="72"/>
      <c r="F73" s="72"/>
      <c r="G73" s="72"/>
      <c r="H73" s="71"/>
      <c r="I73" s="71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</row>
    <row r="74" spans="2:34" ht="18" customHeight="1" x14ac:dyDescent="0.25">
      <c r="B74" s="175"/>
      <c r="C74" s="176"/>
      <c r="D74" s="70" t="s">
        <v>128</v>
      </c>
      <c r="E74" s="72"/>
      <c r="F74" s="72"/>
      <c r="G74" s="72"/>
      <c r="H74" s="71"/>
      <c r="I74" s="71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</row>
    <row r="75" spans="2:34" ht="18" customHeight="1" thickBot="1" x14ac:dyDescent="0.3">
      <c r="B75" s="175"/>
      <c r="C75" s="176"/>
      <c r="D75" s="70" t="s">
        <v>129</v>
      </c>
      <c r="E75" s="72"/>
      <c r="F75" s="72"/>
      <c r="G75" s="72"/>
      <c r="H75" s="71"/>
      <c r="I75" s="71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</row>
    <row r="76" spans="2:34" ht="18" customHeight="1" x14ac:dyDescent="0.25">
      <c r="B76" s="173" t="s">
        <v>13</v>
      </c>
      <c r="C76" s="174"/>
      <c r="D76" s="109" t="s">
        <v>53</v>
      </c>
      <c r="E76" s="11"/>
      <c r="F76" s="12"/>
      <c r="G76" s="13"/>
      <c r="H76" s="13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2:34" ht="18" customHeight="1" x14ac:dyDescent="0.25">
      <c r="B77" s="175"/>
      <c r="C77" s="176"/>
      <c r="D77" s="110" t="s">
        <v>14</v>
      </c>
      <c r="E77" s="14"/>
      <c r="F77" s="15"/>
      <c r="G77" s="16"/>
      <c r="H77" s="16"/>
      <c r="I77" s="1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</row>
    <row r="78" spans="2:34" ht="18" customHeight="1" x14ac:dyDescent="0.25">
      <c r="B78" s="175"/>
      <c r="C78" s="176"/>
      <c r="D78" s="110" t="s">
        <v>54</v>
      </c>
      <c r="E78" s="14"/>
      <c r="F78" s="15"/>
      <c r="G78" s="16"/>
      <c r="H78" s="16"/>
      <c r="I78" s="15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2:34" ht="18" customHeight="1" x14ac:dyDescent="0.25">
      <c r="B79" s="175"/>
      <c r="C79" s="176"/>
      <c r="D79" s="110" t="s">
        <v>55</v>
      </c>
      <c r="E79" s="14"/>
      <c r="F79" s="15"/>
      <c r="G79" s="16"/>
      <c r="H79" s="16"/>
      <c r="I79" s="15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</row>
    <row r="80" spans="2:34" ht="18" customHeight="1" x14ac:dyDescent="0.25">
      <c r="B80" s="175"/>
      <c r="C80" s="176"/>
      <c r="D80" s="110" t="s">
        <v>56</v>
      </c>
      <c r="E80" s="14"/>
      <c r="F80" s="15"/>
      <c r="G80" s="16"/>
      <c r="H80" s="16"/>
      <c r="I80" s="15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</row>
    <row r="81" spans="2:34" ht="18" customHeight="1" x14ac:dyDescent="0.25">
      <c r="B81" s="175"/>
      <c r="C81" s="176"/>
      <c r="D81" s="110" t="s">
        <v>57</v>
      </c>
      <c r="E81" s="17" t="e">
        <f t="shared" ref="E81:L81" si="28">E78/E77</f>
        <v>#DIV/0!</v>
      </c>
      <c r="F81" s="18" t="e">
        <f t="shared" si="28"/>
        <v>#DIV/0!</v>
      </c>
      <c r="G81" s="18" t="e">
        <f t="shared" si="28"/>
        <v>#DIV/0!</v>
      </c>
      <c r="H81" s="18" t="e">
        <f t="shared" si="28"/>
        <v>#DIV/0!</v>
      </c>
      <c r="I81" s="18" t="e">
        <f t="shared" si="28"/>
        <v>#DIV/0!</v>
      </c>
      <c r="J81" s="18" t="e">
        <f t="shared" si="28"/>
        <v>#DIV/0!</v>
      </c>
      <c r="K81" s="18" t="e">
        <f t="shared" si="28"/>
        <v>#DIV/0!</v>
      </c>
      <c r="L81" s="18" t="e">
        <f t="shared" si="28"/>
        <v>#DIV/0!</v>
      </c>
      <c r="M81" s="18" t="e">
        <f t="shared" ref="M81:X81" si="29">M78/M77</f>
        <v>#DIV/0!</v>
      </c>
      <c r="N81" s="18" t="e">
        <f t="shared" si="29"/>
        <v>#DIV/0!</v>
      </c>
      <c r="O81" s="18" t="e">
        <f t="shared" si="29"/>
        <v>#DIV/0!</v>
      </c>
      <c r="P81" s="18" t="e">
        <f t="shared" si="29"/>
        <v>#DIV/0!</v>
      </c>
      <c r="Q81" s="18" t="e">
        <f t="shared" si="29"/>
        <v>#DIV/0!</v>
      </c>
      <c r="R81" s="18" t="e">
        <f t="shared" si="29"/>
        <v>#DIV/0!</v>
      </c>
      <c r="S81" s="18" t="e">
        <f t="shared" si="29"/>
        <v>#DIV/0!</v>
      </c>
      <c r="T81" s="18" t="e">
        <f t="shared" si="29"/>
        <v>#DIV/0!</v>
      </c>
      <c r="U81" s="18" t="e">
        <f t="shared" si="29"/>
        <v>#DIV/0!</v>
      </c>
      <c r="V81" s="18" t="e">
        <f t="shared" si="29"/>
        <v>#DIV/0!</v>
      </c>
      <c r="W81" s="18" t="e">
        <f t="shared" si="29"/>
        <v>#DIV/0!</v>
      </c>
      <c r="X81" s="18" t="e">
        <f t="shared" si="29"/>
        <v>#DIV/0!</v>
      </c>
      <c r="Y81" s="18" t="e">
        <f t="shared" ref="Y81:AH81" si="30">Y78/Y77</f>
        <v>#DIV/0!</v>
      </c>
      <c r="Z81" s="18" t="e">
        <f t="shared" si="30"/>
        <v>#DIV/0!</v>
      </c>
      <c r="AA81" s="18" t="e">
        <f t="shared" si="30"/>
        <v>#DIV/0!</v>
      </c>
      <c r="AB81" s="18" t="e">
        <f t="shared" si="30"/>
        <v>#DIV/0!</v>
      </c>
      <c r="AC81" s="18" t="e">
        <f t="shared" si="30"/>
        <v>#DIV/0!</v>
      </c>
      <c r="AD81" s="18" t="e">
        <f t="shared" si="30"/>
        <v>#DIV/0!</v>
      </c>
      <c r="AE81" s="18" t="e">
        <f t="shared" si="30"/>
        <v>#DIV/0!</v>
      </c>
      <c r="AF81" s="18" t="e">
        <f t="shared" si="30"/>
        <v>#DIV/0!</v>
      </c>
      <c r="AG81" s="18" t="e">
        <f t="shared" si="30"/>
        <v>#DIV/0!</v>
      </c>
      <c r="AH81" s="18" t="e">
        <f t="shared" si="30"/>
        <v>#DIV/0!</v>
      </c>
    </row>
    <row r="82" spans="2:34" ht="18" customHeight="1" x14ac:dyDescent="0.25">
      <c r="B82" s="175"/>
      <c r="C82" s="176"/>
      <c r="D82" s="110" t="s">
        <v>27</v>
      </c>
      <c r="E82" s="14"/>
      <c r="F82" s="15"/>
      <c r="G82" s="16"/>
      <c r="H82" s="16"/>
      <c r="I82" s="15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</row>
    <row r="83" spans="2:34" ht="18" customHeight="1" x14ac:dyDescent="0.25">
      <c r="B83" s="175"/>
      <c r="C83" s="176"/>
      <c r="D83" s="110" t="s">
        <v>65</v>
      </c>
      <c r="E83" s="14"/>
      <c r="F83" s="15"/>
      <c r="G83" s="16"/>
      <c r="H83" s="16"/>
      <c r="I83" s="15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</row>
    <row r="84" spans="2:34" ht="18" customHeight="1" x14ac:dyDescent="0.25">
      <c r="B84" s="175"/>
      <c r="C84" s="176"/>
      <c r="D84" s="110" t="s">
        <v>90</v>
      </c>
      <c r="E84" s="14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</row>
    <row r="85" spans="2:34" ht="18" customHeight="1" x14ac:dyDescent="0.25">
      <c r="B85" s="175"/>
      <c r="C85" s="176"/>
      <c r="D85" s="110" t="s">
        <v>100</v>
      </c>
      <c r="E85" s="14"/>
      <c r="F85" s="15"/>
      <c r="G85" s="16"/>
      <c r="H85" s="16"/>
      <c r="I85" s="15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</row>
    <row r="86" spans="2:34" ht="18" customHeight="1" x14ac:dyDescent="0.25">
      <c r="B86" s="175"/>
      <c r="C86" s="176"/>
      <c r="D86" s="110" t="s">
        <v>91</v>
      </c>
      <c r="E86" s="14"/>
      <c r="F86" s="15"/>
      <c r="G86" s="16"/>
      <c r="H86" s="16"/>
      <c r="I86" s="15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</row>
    <row r="87" spans="2:34" ht="18" customHeight="1" thickBot="1" x14ac:dyDescent="0.3">
      <c r="B87" s="177"/>
      <c r="C87" s="178"/>
      <c r="D87" s="111" t="s">
        <v>62</v>
      </c>
      <c r="E87" s="19"/>
      <c r="F87" s="20"/>
      <c r="G87" s="21"/>
      <c r="H87" s="21"/>
      <c r="I87" s="22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2:34" ht="18" customHeight="1" x14ac:dyDescent="0.4">
      <c r="B88" s="173" t="s">
        <v>37</v>
      </c>
      <c r="C88" s="174"/>
      <c r="D88" s="112" t="s">
        <v>101</v>
      </c>
      <c r="E88" s="113"/>
      <c r="F88" s="114"/>
      <c r="G88" s="26"/>
      <c r="H88" s="26"/>
      <c r="I88" s="28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</row>
    <row r="89" spans="2:34" ht="18" customHeight="1" x14ac:dyDescent="0.4">
      <c r="B89" s="175"/>
      <c r="C89" s="176"/>
      <c r="D89" s="115" t="s">
        <v>29</v>
      </c>
      <c r="E89" s="116"/>
      <c r="F89" s="117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</row>
    <row r="90" spans="2:34" ht="18" customHeight="1" thickBot="1" x14ac:dyDescent="0.3">
      <c r="B90" s="175"/>
      <c r="C90" s="176"/>
      <c r="D90" s="119" t="s">
        <v>66</v>
      </c>
      <c r="E90" s="23">
        <f>E91+E99+E107</f>
        <v>0</v>
      </c>
      <c r="F90" s="24">
        <f t="shared" ref="F90:L90" si="31">F91+F99+F107</f>
        <v>0</v>
      </c>
      <c r="G90" s="25">
        <f t="shared" si="31"/>
        <v>0</v>
      </c>
      <c r="H90" s="25">
        <f t="shared" si="31"/>
        <v>0</v>
      </c>
      <c r="I90" s="25">
        <f t="shared" si="31"/>
        <v>0</v>
      </c>
      <c r="J90" s="25">
        <f t="shared" si="31"/>
        <v>0</v>
      </c>
      <c r="K90" s="25">
        <f t="shared" si="31"/>
        <v>0</v>
      </c>
      <c r="L90" s="25">
        <f t="shared" si="31"/>
        <v>0</v>
      </c>
      <c r="M90" s="25">
        <f t="shared" ref="M90:X90" si="32">M91+M99+M107</f>
        <v>0</v>
      </c>
      <c r="N90" s="25">
        <f t="shared" si="32"/>
        <v>0</v>
      </c>
      <c r="O90" s="25">
        <f t="shared" si="32"/>
        <v>0</v>
      </c>
      <c r="P90" s="25">
        <f t="shared" si="32"/>
        <v>0</v>
      </c>
      <c r="Q90" s="25">
        <f t="shared" si="32"/>
        <v>0</v>
      </c>
      <c r="R90" s="25">
        <f t="shared" si="32"/>
        <v>0</v>
      </c>
      <c r="S90" s="25">
        <f t="shared" si="32"/>
        <v>0</v>
      </c>
      <c r="T90" s="25">
        <f t="shared" si="32"/>
        <v>0</v>
      </c>
      <c r="U90" s="25">
        <f t="shared" si="32"/>
        <v>0</v>
      </c>
      <c r="V90" s="25">
        <f t="shared" si="32"/>
        <v>0</v>
      </c>
      <c r="W90" s="25">
        <f t="shared" si="32"/>
        <v>0</v>
      </c>
      <c r="X90" s="25">
        <f t="shared" si="32"/>
        <v>0</v>
      </c>
      <c r="Y90" s="25">
        <f t="shared" ref="Y90:AH90" si="33">Y91+Y99+Y107</f>
        <v>0</v>
      </c>
      <c r="Z90" s="25">
        <f t="shared" si="33"/>
        <v>0</v>
      </c>
      <c r="AA90" s="25">
        <f t="shared" si="33"/>
        <v>0</v>
      </c>
      <c r="AB90" s="25">
        <f t="shared" si="33"/>
        <v>0</v>
      </c>
      <c r="AC90" s="25">
        <f t="shared" si="33"/>
        <v>0</v>
      </c>
      <c r="AD90" s="25">
        <f t="shared" si="33"/>
        <v>0</v>
      </c>
      <c r="AE90" s="25">
        <f t="shared" si="33"/>
        <v>0</v>
      </c>
      <c r="AF90" s="25">
        <f t="shared" si="33"/>
        <v>0</v>
      </c>
      <c r="AG90" s="25">
        <f t="shared" si="33"/>
        <v>0</v>
      </c>
      <c r="AH90" s="25">
        <f t="shared" si="33"/>
        <v>0</v>
      </c>
    </row>
    <row r="91" spans="2:34" ht="18" customHeight="1" x14ac:dyDescent="0.4">
      <c r="B91" s="175"/>
      <c r="C91" s="176"/>
      <c r="D91" s="120" t="s">
        <v>50</v>
      </c>
      <c r="E91" s="26"/>
      <c r="F91" s="27"/>
      <c r="G91" s="28"/>
      <c r="H91" s="26"/>
      <c r="I91" s="28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</row>
    <row r="92" spans="2:34" ht="18" customHeight="1" x14ac:dyDescent="0.4">
      <c r="B92" s="175"/>
      <c r="C92" s="176"/>
      <c r="D92" s="115" t="s">
        <v>102</v>
      </c>
      <c r="E92" s="32"/>
      <c r="F92" s="30"/>
      <c r="G92" s="31"/>
      <c r="H92" s="32"/>
      <c r="I92" s="31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</row>
    <row r="93" spans="2:34" ht="18" customHeight="1" x14ac:dyDescent="0.4">
      <c r="B93" s="175"/>
      <c r="C93" s="176"/>
      <c r="D93" s="115" t="s">
        <v>68</v>
      </c>
      <c r="E93" s="32"/>
      <c r="F93" s="30"/>
      <c r="G93" s="31"/>
      <c r="H93" s="32"/>
      <c r="I93" s="31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</row>
    <row r="94" spans="2:34" ht="18" customHeight="1" x14ac:dyDescent="0.4">
      <c r="B94" s="175"/>
      <c r="C94" s="176"/>
      <c r="D94" s="115" t="s">
        <v>107</v>
      </c>
      <c r="E94" s="29"/>
      <c r="F94" s="30"/>
      <c r="G94" s="31"/>
      <c r="H94" s="32"/>
      <c r="I94" s="31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</row>
    <row r="95" spans="2:34" ht="18" customHeight="1" x14ac:dyDescent="0.4">
      <c r="B95" s="175"/>
      <c r="C95" s="176"/>
      <c r="D95" s="115" t="s">
        <v>108</v>
      </c>
      <c r="E95" s="29"/>
      <c r="F95" s="30"/>
      <c r="G95" s="31"/>
      <c r="H95" s="32"/>
      <c r="I95" s="31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2:34" ht="18" customHeight="1" x14ac:dyDescent="0.4">
      <c r="B96" s="175"/>
      <c r="C96" s="176"/>
      <c r="D96" s="115" t="s">
        <v>69</v>
      </c>
      <c r="E96" s="32"/>
      <c r="F96" s="30"/>
      <c r="G96" s="31"/>
      <c r="H96" s="32"/>
      <c r="I96" s="31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</row>
    <row r="97" spans="2:34" ht="18" customHeight="1" x14ac:dyDescent="0.4">
      <c r="B97" s="175"/>
      <c r="C97" s="176"/>
      <c r="D97" s="115" t="s">
        <v>58</v>
      </c>
      <c r="E97" s="32"/>
      <c r="F97" s="30"/>
      <c r="G97" s="33"/>
      <c r="H97" s="32"/>
      <c r="I97" s="31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</row>
    <row r="98" spans="2:34" ht="18" customHeight="1" thickBot="1" x14ac:dyDescent="0.3">
      <c r="B98" s="175"/>
      <c r="C98" s="176"/>
      <c r="D98" s="119" t="s">
        <v>59</v>
      </c>
      <c r="E98" s="34" t="e">
        <f>E90/E93</f>
        <v>#DIV/0!</v>
      </c>
      <c r="F98" s="34" t="e">
        <f t="shared" ref="F98:I98" si="34">F90/F93</f>
        <v>#DIV/0!</v>
      </c>
      <c r="G98" s="34" t="e">
        <f t="shared" si="34"/>
        <v>#DIV/0!</v>
      </c>
      <c r="H98" s="34" t="e">
        <f t="shared" si="34"/>
        <v>#DIV/0!</v>
      </c>
      <c r="I98" s="34" t="e">
        <f t="shared" si="34"/>
        <v>#DIV/0!</v>
      </c>
      <c r="J98" s="34" t="e">
        <f>J91/J93</f>
        <v>#DIV/0!</v>
      </c>
      <c r="K98" s="34" t="e">
        <f t="shared" ref="K98:X98" si="35">K91/K93</f>
        <v>#DIV/0!</v>
      </c>
      <c r="L98" s="34" t="e">
        <f t="shared" si="35"/>
        <v>#DIV/0!</v>
      </c>
      <c r="M98" s="34" t="e">
        <f t="shared" si="35"/>
        <v>#DIV/0!</v>
      </c>
      <c r="N98" s="34" t="e">
        <f t="shared" si="35"/>
        <v>#DIV/0!</v>
      </c>
      <c r="O98" s="34" t="e">
        <f t="shared" si="35"/>
        <v>#DIV/0!</v>
      </c>
      <c r="P98" s="34" t="e">
        <f t="shared" si="35"/>
        <v>#DIV/0!</v>
      </c>
      <c r="Q98" s="34" t="e">
        <f t="shared" si="35"/>
        <v>#DIV/0!</v>
      </c>
      <c r="R98" s="34" t="e">
        <f t="shared" si="35"/>
        <v>#DIV/0!</v>
      </c>
      <c r="S98" s="34" t="e">
        <f t="shared" si="35"/>
        <v>#DIV/0!</v>
      </c>
      <c r="T98" s="34" t="e">
        <f t="shared" si="35"/>
        <v>#DIV/0!</v>
      </c>
      <c r="U98" s="34" t="e">
        <f t="shared" si="35"/>
        <v>#DIV/0!</v>
      </c>
      <c r="V98" s="34" t="e">
        <f t="shared" si="35"/>
        <v>#DIV/0!</v>
      </c>
      <c r="W98" s="34" t="e">
        <f t="shared" si="35"/>
        <v>#DIV/0!</v>
      </c>
      <c r="X98" s="34" t="e">
        <f t="shared" si="35"/>
        <v>#DIV/0!</v>
      </c>
      <c r="Y98" s="34" t="e">
        <f t="shared" ref="Y98:AH98" si="36">Y91/Y93</f>
        <v>#DIV/0!</v>
      </c>
      <c r="Z98" s="34" t="e">
        <f t="shared" si="36"/>
        <v>#DIV/0!</v>
      </c>
      <c r="AA98" s="34" t="e">
        <f t="shared" si="36"/>
        <v>#DIV/0!</v>
      </c>
      <c r="AB98" s="34" t="e">
        <f t="shared" si="36"/>
        <v>#DIV/0!</v>
      </c>
      <c r="AC98" s="34" t="e">
        <f t="shared" si="36"/>
        <v>#DIV/0!</v>
      </c>
      <c r="AD98" s="34" t="e">
        <f t="shared" si="36"/>
        <v>#DIV/0!</v>
      </c>
      <c r="AE98" s="34" t="e">
        <f t="shared" si="36"/>
        <v>#DIV/0!</v>
      </c>
      <c r="AF98" s="34" t="e">
        <f t="shared" si="36"/>
        <v>#DIV/0!</v>
      </c>
      <c r="AG98" s="34" t="e">
        <f t="shared" si="36"/>
        <v>#DIV/0!</v>
      </c>
      <c r="AH98" s="34" t="e">
        <f t="shared" si="36"/>
        <v>#DIV/0!</v>
      </c>
    </row>
    <row r="99" spans="2:34" ht="18" customHeight="1" x14ac:dyDescent="0.4">
      <c r="B99" s="175"/>
      <c r="C99" s="176"/>
      <c r="D99" s="120" t="s">
        <v>51</v>
      </c>
      <c r="E99" s="26"/>
      <c r="F99" s="35"/>
      <c r="G99" s="28"/>
      <c r="H99" s="26"/>
      <c r="I99" s="28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</row>
    <row r="100" spans="2:34" ht="18" customHeight="1" x14ac:dyDescent="0.4">
      <c r="B100" s="175"/>
      <c r="C100" s="176"/>
      <c r="D100" s="115" t="s">
        <v>103</v>
      </c>
      <c r="E100" s="32"/>
      <c r="F100" s="30"/>
      <c r="G100" s="31"/>
      <c r="H100" s="32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2:34" ht="18" customHeight="1" x14ac:dyDescent="0.4">
      <c r="B101" s="175"/>
      <c r="C101" s="176"/>
      <c r="D101" s="115" t="s">
        <v>70</v>
      </c>
      <c r="E101" s="32"/>
      <c r="F101" s="30"/>
      <c r="G101" s="31"/>
      <c r="H101" s="32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</row>
    <row r="102" spans="2:34" ht="18" customHeight="1" x14ac:dyDescent="0.4">
      <c r="B102" s="175"/>
      <c r="C102" s="176"/>
      <c r="D102" s="115" t="s">
        <v>107</v>
      </c>
      <c r="E102" s="29"/>
      <c r="F102" s="30"/>
      <c r="G102" s="31"/>
      <c r="H102" s="32"/>
      <c r="I102" s="31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</row>
    <row r="103" spans="2:34" ht="18" customHeight="1" x14ac:dyDescent="0.4">
      <c r="B103" s="175"/>
      <c r="C103" s="176"/>
      <c r="D103" s="115" t="s">
        <v>108</v>
      </c>
      <c r="E103" s="29"/>
      <c r="F103" s="30"/>
      <c r="G103" s="31"/>
      <c r="H103" s="32"/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</row>
    <row r="104" spans="2:34" ht="18" customHeight="1" x14ac:dyDescent="0.4">
      <c r="B104" s="175"/>
      <c r="C104" s="176"/>
      <c r="D104" s="115" t="s">
        <v>71</v>
      </c>
      <c r="E104" s="32"/>
      <c r="F104" s="30"/>
      <c r="G104" s="31"/>
      <c r="H104" s="32"/>
      <c r="I104" s="31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</row>
    <row r="105" spans="2:34" ht="18" customHeight="1" x14ac:dyDescent="0.4">
      <c r="B105" s="175"/>
      <c r="C105" s="176"/>
      <c r="D105" s="115" t="s">
        <v>72</v>
      </c>
      <c r="E105" s="32"/>
      <c r="F105" s="30"/>
      <c r="G105" s="33"/>
      <c r="H105" s="32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</row>
    <row r="106" spans="2:34" ht="18" customHeight="1" thickBot="1" x14ac:dyDescent="0.3">
      <c r="B106" s="175"/>
      <c r="C106" s="176"/>
      <c r="D106" s="119" t="s">
        <v>73</v>
      </c>
      <c r="E106" s="36" t="e">
        <f t="shared" ref="E106:X106" si="37">E99/E101</f>
        <v>#DIV/0!</v>
      </c>
      <c r="F106" s="36" t="e">
        <f t="shared" si="37"/>
        <v>#DIV/0!</v>
      </c>
      <c r="G106" s="36" t="e">
        <f t="shared" si="37"/>
        <v>#DIV/0!</v>
      </c>
      <c r="H106" s="36" t="e">
        <f t="shared" si="37"/>
        <v>#DIV/0!</v>
      </c>
      <c r="I106" s="36" t="e">
        <f t="shared" si="37"/>
        <v>#DIV/0!</v>
      </c>
      <c r="J106" s="36" t="e">
        <f t="shared" si="37"/>
        <v>#DIV/0!</v>
      </c>
      <c r="K106" s="36" t="e">
        <f t="shared" si="37"/>
        <v>#DIV/0!</v>
      </c>
      <c r="L106" s="36" t="e">
        <f t="shared" si="37"/>
        <v>#DIV/0!</v>
      </c>
      <c r="M106" s="36" t="e">
        <f t="shared" si="37"/>
        <v>#DIV/0!</v>
      </c>
      <c r="N106" s="36" t="e">
        <f t="shared" si="37"/>
        <v>#DIV/0!</v>
      </c>
      <c r="O106" s="36" t="e">
        <f t="shared" si="37"/>
        <v>#DIV/0!</v>
      </c>
      <c r="P106" s="36" t="e">
        <f t="shared" si="37"/>
        <v>#DIV/0!</v>
      </c>
      <c r="Q106" s="36" t="e">
        <f t="shared" si="37"/>
        <v>#DIV/0!</v>
      </c>
      <c r="R106" s="36" t="e">
        <f t="shared" si="37"/>
        <v>#DIV/0!</v>
      </c>
      <c r="S106" s="36" t="e">
        <f t="shared" si="37"/>
        <v>#DIV/0!</v>
      </c>
      <c r="T106" s="36" t="e">
        <f t="shared" si="37"/>
        <v>#DIV/0!</v>
      </c>
      <c r="U106" s="36" t="e">
        <f t="shared" si="37"/>
        <v>#DIV/0!</v>
      </c>
      <c r="V106" s="36" t="e">
        <f t="shared" si="37"/>
        <v>#DIV/0!</v>
      </c>
      <c r="W106" s="36" t="e">
        <f t="shared" si="37"/>
        <v>#DIV/0!</v>
      </c>
      <c r="X106" s="36" t="e">
        <f t="shared" si="37"/>
        <v>#DIV/0!</v>
      </c>
      <c r="Y106" s="36" t="e">
        <f t="shared" ref="Y106:AH106" si="38">Y99/Y101</f>
        <v>#DIV/0!</v>
      </c>
      <c r="Z106" s="36" t="e">
        <f t="shared" si="38"/>
        <v>#DIV/0!</v>
      </c>
      <c r="AA106" s="36" t="e">
        <f t="shared" si="38"/>
        <v>#DIV/0!</v>
      </c>
      <c r="AB106" s="36" t="e">
        <f t="shared" si="38"/>
        <v>#DIV/0!</v>
      </c>
      <c r="AC106" s="36" t="e">
        <f t="shared" si="38"/>
        <v>#DIV/0!</v>
      </c>
      <c r="AD106" s="36" t="e">
        <f t="shared" si="38"/>
        <v>#DIV/0!</v>
      </c>
      <c r="AE106" s="36" t="e">
        <f t="shared" si="38"/>
        <v>#DIV/0!</v>
      </c>
      <c r="AF106" s="36" t="e">
        <f t="shared" si="38"/>
        <v>#DIV/0!</v>
      </c>
      <c r="AG106" s="36" t="e">
        <f t="shared" si="38"/>
        <v>#DIV/0!</v>
      </c>
      <c r="AH106" s="36" t="e">
        <f t="shared" si="38"/>
        <v>#DIV/0!</v>
      </c>
    </row>
    <row r="107" spans="2:34" ht="18" customHeight="1" x14ac:dyDescent="0.4">
      <c r="B107" s="175"/>
      <c r="C107" s="176"/>
      <c r="D107" s="120" t="s">
        <v>52</v>
      </c>
      <c r="E107" s="32"/>
      <c r="F107" s="30"/>
      <c r="G107" s="31"/>
      <c r="H107" s="32"/>
      <c r="I107" s="31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</row>
    <row r="108" spans="2:34" ht="18" customHeight="1" x14ac:dyDescent="0.4">
      <c r="B108" s="175"/>
      <c r="C108" s="176"/>
      <c r="D108" s="115" t="s">
        <v>104</v>
      </c>
      <c r="E108" s="32"/>
      <c r="F108" s="30"/>
      <c r="G108" s="31"/>
      <c r="H108" s="32"/>
      <c r="I108" s="31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2:34" ht="18" customHeight="1" x14ac:dyDescent="0.4">
      <c r="B109" s="175"/>
      <c r="C109" s="176"/>
      <c r="D109" s="115" t="s">
        <v>74</v>
      </c>
      <c r="E109" s="32"/>
      <c r="F109" s="30"/>
      <c r="G109" s="31"/>
      <c r="H109" s="32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2:34" ht="18" customHeight="1" x14ac:dyDescent="0.4">
      <c r="B110" s="175"/>
      <c r="C110" s="176"/>
      <c r="D110" s="115" t="s">
        <v>107</v>
      </c>
      <c r="E110" s="29"/>
      <c r="F110" s="30"/>
      <c r="G110" s="31"/>
      <c r="H110" s="32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2:34" ht="18" customHeight="1" x14ac:dyDescent="0.4">
      <c r="B111" s="175"/>
      <c r="C111" s="176"/>
      <c r="D111" s="115" t="s">
        <v>108</v>
      </c>
      <c r="E111" s="29"/>
      <c r="F111" s="30"/>
      <c r="G111" s="31"/>
      <c r="H111" s="32"/>
      <c r="I111" s="31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2:34" ht="18" customHeight="1" x14ac:dyDescent="0.4">
      <c r="B112" s="175"/>
      <c r="C112" s="176"/>
      <c r="D112" s="115" t="s">
        <v>75</v>
      </c>
      <c r="E112" s="32"/>
      <c r="F112" s="30"/>
      <c r="G112" s="31"/>
      <c r="H112" s="32"/>
      <c r="I112" s="31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2:34" ht="18" customHeight="1" x14ac:dyDescent="0.4">
      <c r="B113" s="175"/>
      <c r="C113" s="176"/>
      <c r="D113" s="115" t="s">
        <v>76</v>
      </c>
      <c r="E113" s="32"/>
      <c r="F113" s="30"/>
      <c r="G113" s="33"/>
      <c r="H113" s="32"/>
      <c r="I113" s="31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2:34" ht="18" customHeight="1" thickBot="1" x14ac:dyDescent="0.3">
      <c r="B114" s="177"/>
      <c r="C114" s="178"/>
      <c r="D114" s="119" t="s">
        <v>77</v>
      </c>
      <c r="E114" s="36" t="e">
        <f>E107/E109</f>
        <v>#DIV/0!</v>
      </c>
      <c r="F114" s="36" t="e">
        <f t="shared" ref="F114:X114" si="39">F107/F109</f>
        <v>#DIV/0!</v>
      </c>
      <c r="G114" s="36" t="e">
        <f t="shared" si="39"/>
        <v>#DIV/0!</v>
      </c>
      <c r="H114" s="36" t="e">
        <f t="shared" si="39"/>
        <v>#DIV/0!</v>
      </c>
      <c r="I114" s="36" t="e">
        <f t="shared" si="39"/>
        <v>#DIV/0!</v>
      </c>
      <c r="J114" s="36" t="e">
        <f t="shared" si="39"/>
        <v>#DIV/0!</v>
      </c>
      <c r="K114" s="36" t="e">
        <f t="shared" si="39"/>
        <v>#DIV/0!</v>
      </c>
      <c r="L114" s="36" t="e">
        <f t="shared" si="39"/>
        <v>#DIV/0!</v>
      </c>
      <c r="M114" s="36" t="e">
        <f t="shared" si="39"/>
        <v>#DIV/0!</v>
      </c>
      <c r="N114" s="36" t="e">
        <f t="shared" si="39"/>
        <v>#DIV/0!</v>
      </c>
      <c r="O114" s="36" t="e">
        <f t="shared" si="39"/>
        <v>#DIV/0!</v>
      </c>
      <c r="P114" s="36" t="e">
        <f t="shared" si="39"/>
        <v>#DIV/0!</v>
      </c>
      <c r="Q114" s="36" t="e">
        <f t="shared" si="39"/>
        <v>#DIV/0!</v>
      </c>
      <c r="R114" s="36" t="e">
        <f t="shared" si="39"/>
        <v>#DIV/0!</v>
      </c>
      <c r="S114" s="36" t="e">
        <f t="shared" si="39"/>
        <v>#DIV/0!</v>
      </c>
      <c r="T114" s="36" t="e">
        <f t="shared" si="39"/>
        <v>#DIV/0!</v>
      </c>
      <c r="U114" s="36" t="e">
        <f t="shared" si="39"/>
        <v>#DIV/0!</v>
      </c>
      <c r="V114" s="36" t="e">
        <f t="shared" si="39"/>
        <v>#DIV/0!</v>
      </c>
      <c r="W114" s="36" t="e">
        <f t="shared" si="39"/>
        <v>#DIV/0!</v>
      </c>
      <c r="X114" s="36" t="e">
        <f t="shared" si="39"/>
        <v>#DIV/0!</v>
      </c>
      <c r="Y114" s="36" t="e">
        <f t="shared" ref="Y114:AH114" si="40">Y107/Y109</f>
        <v>#DIV/0!</v>
      </c>
      <c r="Z114" s="36" t="e">
        <f t="shared" si="40"/>
        <v>#DIV/0!</v>
      </c>
      <c r="AA114" s="36" t="e">
        <f t="shared" si="40"/>
        <v>#DIV/0!</v>
      </c>
      <c r="AB114" s="36" t="e">
        <f t="shared" si="40"/>
        <v>#DIV/0!</v>
      </c>
      <c r="AC114" s="36" t="e">
        <f t="shared" si="40"/>
        <v>#DIV/0!</v>
      </c>
      <c r="AD114" s="36" t="e">
        <f t="shared" si="40"/>
        <v>#DIV/0!</v>
      </c>
      <c r="AE114" s="36" t="e">
        <f t="shared" si="40"/>
        <v>#DIV/0!</v>
      </c>
      <c r="AF114" s="36" t="e">
        <f t="shared" si="40"/>
        <v>#DIV/0!</v>
      </c>
      <c r="AG114" s="36" t="e">
        <f t="shared" si="40"/>
        <v>#DIV/0!</v>
      </c>
      <c r="AH114" s="36" t="e">
        <f t="shared" si="40"/>
        <v>#DIV/0!</v>
      </c>
    </row>
    <row r="115" spans="2:34" ht="18" customHeight="1" x14ac:dyDescent="0.4">
      <c r="B115" s="173" t="s">
        <v>64</v>
      </c>
      <c r="C115" s="174"/>
      <c r="D115" s="67" t="s">
        <v>78</v>
      </c>
      <c r="E115" s="121"/>
      <c r="F115" s="122"/>
      <c r="G115" s="123"/>
      <c r="H115" s="124"/>
      <c r="I115" s="124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</row>
    <row r="116" spans="2:34" ht="18" customHeight="1" x14ac:dyDescent="0.4">
      <c r="B116" s="175"/>
      <c r="C116" s="176"/>
      <c r="D116" s="70" t="s">
        <v>32</v>
      </c>
      <c r="E116" s="37"/>
      <c r="F116" s="38"/>
      <c r="G116" s="37"/>
      <c r="H116" s="37"/>
      <c r="I116" s="39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</row>
    <row r="117" spans="2:34" ht="18" customHeight="1" x14ac:dyDescent="0.4">
      <c r="B117" s="175"/>
      <c r="C117" s="176"/>
      <c r="D117" s="70" t="s">
        <v>116</v>
      </c>
      <c r="E117" s="37"/>
      <c r="F117" s="38"/>
      <c r="G117" s="37"/>
      <c r="H117" s="37"/>
      <c r="I117" s="39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</row>
    <row r="118" spans="2:34" ht="18" customHeight="1" x14ac:dyDescent="0.4">
      <c r="B118" s="175"/>
      <c r="C118" s="176"/>
      <c r="D118" s="70" t="s">
        <v>63</v>
      </c>
      <c r="E118" s="37"/>
      <c r="F118" s="38"/>
      <c r="G118" s="37"/>
      <c r="H118" s="37"/>
      <c r="I118" s="39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</row>
    <row r="119" spans="2:34" ht="18" customHeight="1" thickBot="1" x14ac:dyDescent="0.45">
      <c r="B119" s="175"/>
      <c r="C119" s="176"/>
      <c r="D119" s="80" t="s">
        <v>38</v>
      </c>
      <c r="E119" s="125"/>
      <c r="F119" s="126"/>
      <c r="G119" s="127"/>
      <c r="H119" s="125"/>
      <c r="I119" s="127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</row>
    <row r="120" spans="2:34" ht="18" customHeight="1" x14ac:dyDescent="0.4">
      <c r="B120" s="175"/>
      <c r="C120" s="176"/>
      <c r="D120" s="67" t="s">
        <v>79</v>
      </c>
      <c r="E120" s="128"/>
      <c r="F120" s="122"/>
      <c r="G120" s="129"/>
      <c r="H120" s="130"/>
      <c r="I120" s="130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</row>
    <row r="121" spans="2:34" ht="18" customHeight="1" x14ac:dyDescent="0.4">
      <c r="B121" s="175"/>
      <c r="C121" s="176"/>
      <c r="D121" s="70" t="s">
        <v>80</v>
      </c>
      <c r="E121" s="37"/>
      <c r="F121" s="38"/>
      <c r="G121" s="37"/>
      <c r="H121" s="37"/>
      <c r="I121" s="39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</row>
    <row r="122" spans="2:34" ht="18" customHeight="1" x14ac:dyDescent="0.4">
      <c r="B122" s="175"/>
      <c r="C122" s="176"/>
      <c r="D122" s="70" t="s">
        <v>118</v>
      </c>
      <c r="E122" s="37"/>
      <c r="F122" s="38"/>
      <c r="G122" s="37"/>
      <c r="H122" s="37"/>
      <c r="I122" s="39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</row>
    <row r="123" spans="2:34" ht="18" customHeight="1" x14ac:dyDescent="0.4">
      <c r="B123" s="175"/>
      <c r="C123" s="176"/>
      <c r="D123" s="70" t="s">
        <v>81</v>
      </c>
      <c r="E123" s="37"/>
      <c r="F123" s="38"/>
      <c r="G123" s="37"/>
      <c r="H123" s="37"/>
      <c r="I123" s="39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</row>
    <row r="124" spans="2:34" ht="18" customHeight="1" thickBot="1" x14ac:dyDescent="0.45">
      <c r="B124" s="175"/>
      <c r="C124" s="176"/>
      <c r="D124" s="80" t="s">
        <v>82</v>
      </c>
      <c r="E124" s="125"/>
      <c r="F124" s="126"/>
      <c r="G124" s="127"/>
      <c r="H124" s="125"/>
      <c r="I124" s="127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</row>
    <row r="125" spans="2:34" ht="18" customHeight="1" x14ac:dyDescent="0.4">
      <c r="B125" s="175"/>
      <c r="C125" s="176"/>
      <c r="D125" s="67" t="s">
        <v>83</v>
      </c>
      <c r="E125" s="128"/>
      <c r="F125" s="122"/>
      <c r="G125" s="129"/>
      <c r="H125" s="130"/>
      <c r="I125" s="130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</row>
    <row r="126" spans="2:34" ht="18" customHeight="1" x14ac:dyDescent="0.4">
      <c r="B126" s="175"/>
      <c r="C126" s="176"/>
      <c r="D126" s="70" t="s">
        <v>84</v>
      </c>
      <c r="E126" s="37"/>
      <c r="F126" s="38"/>
      <c r="G126" s="37"/>
      <c r="H126" s="37"/>
      <c r="I126" s="39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</row>
    <row r="127" spans="2:34" ht="18" customHeight="1" x14ac:dyDescent="0.4">
      <c r="B127" s="175"/>
      <c r="C127" s="176"/>
      <c r="D127" s="70" t="s">
        <v>117</v>
      </c>
      <c r="E127" s="37"/>
      <c r="F127" s="38"/>
      <c r="G127" s="37"/>
      <c r="H127" s="37"/>
      <c r="I127" s="39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</row>
    <row r="128" spans="2:34" ht="18" customHeight="1" x14ac:dyDescent="0.4">
      <c r="B128" s="175"/>
      <c r="C128" s="176"/>
      <c r="D128" s="70" t="s">
        <v>85</v>
      </c>
      <c r="E128" s="37"/>
      <c r="F128" s="38"/>
      <c r="G128" s="37"/>
      <c r="H128" s="37"/>
      <c r="I128" s="39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</row>
    <row r="129" spans="2:34" ht="18" customHeight="1" thickBot="1" x14ac:dyDescent="0.45">
      <c r="B129" s="177"/>
      <c r="C129" s="178"/>
      <c r="D129" s="80" t="s">
        <v>86</v>
      </c>
      <c r="E129" s="125"/>
      <c r="F129" s="126"/>
      <c r="G129" s="127"/>
      <c r="H129" s="125"/>
      <c r="I129" s="127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</row>
  </sheetData>
  <sheetProtection algorithmName="SHA-512" hashValue="LPzz4XlfDFX6tmYXoS0iRD9wTnkvYPqCDh1SESyat8eADb7rT+MHP/M4Gor1LCdd8fGrauc1mQtvKXw1ncWWew==" saltValue="NdiMnUsABzp5+E5oh31Ctg==" spinCount="100000" sheet="1" objects="1" scenarios="1" selectLockedCells="1"/>
  <mergeCells count="10">
    <mergeCell ref="B2:C12"/>
    <mergeCell ref="B13:C23"/>
    <mergeCell ref="B24:C42"/>
    <mergeCell ref="B115:C129"/>
    <mergeCell ref="B43:C46"/>
    <mergeCell ref="B47:C51"/>
    <mergeCell ref="B52:C65"/>
    <mergeCell ref="B66:C75"/>
    <mergeCell ref="B76:C87"/>
    <mergeCell ref="B88:C114"/>
  </mergeCells>
  <pageMargins left="0.45" right="0.45" top="0.25" bottom="0.25" header="0.3" footer="0.05"/>
  <pageSetup paperSize="8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payesh</vt:lpstr>
      <vt:lpstr>payesh!Print_Area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2015-01-17T08:47:36Z</dcterms:modified>
</cp:coreProperties>
</file>